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9440" windowHeight="7230"/>
  </bookViews>
  <sheets>
    <sheet name="HONDA BIKES (2)" sheetId="72" r:id="rId1"/>
    <sheet name="Kitchen" sheetId="64" r:id="rId2"/>
    <sheet name="First Aid" sheetId="61" r:id="rId3"/>
    <sheet name="Grease" sheetId="51" r:id="rId4"/>
    <sheet name="Ok Furniture Airport" sheetId="48" r:id="rId5"/>
    <sheet name="HONDA BIKES" sheetId="47" r:id="rId6"/>
    <sheet name="Blower" sheetId="46" r:id="rId7"/>
    <sheet name="Chemicals" sheetId="45" r:id="rId8"/>
    <sheet name="Toshiba" sheetId="44" r:id="rId9"/>
    <sheet name="Annual Maintenance" sheetId="43" r:id="rId10"/>
    <sheet name="Ok Furniture" sheetId="40" r:id="rId11"/>
    <sheet name="Computer Assessories" sheetId="36" r:id="rId12"/>
    <sheet name="Metal" sheetId="35" r:id="rId13"/>
    <sheet name="Change Compressor" sheetId="34" r:id="rId14"/>
    <sheet name="Dispenser" sheetId="33" r:id="rId15"/>
    <sheet name="Steel Works" sheetId="30" r:id="rId16"/>
    <sheet name="Repairing" sheetId="29" r:id="rId17"/>
    <sheet name="Furniture" sheetId="27" r:id="rId18"/>
    <sheet name="Printer &amp; Toner" sheetId="24" r:id="rId19"/>
    <sheet name="Printing" sheetId="23" r:id="rId20"/>
    <sheet name="Installation" sheetId="22" r:id="rId21"/>
    <sheet name="Construction" sheetId="21" r:id="rId22"/>
    <sheet name="Freezer" sheetId="20" r:id="rId23"/>
    <sheet name="Oven" sheetId="19" r:id="rId24"/>
    <sheet name="Air Conditioning Unit" sheetId="18" r:id="rId25"/>
    <sheet name="Consultancy" sheetId="16" r:id="rId26"/>
    <sheet name="Services" sheetId="15" r:id="rId27"/>
    <sheet name="Computers" sheetId="14" r:id="rId28"/>
    <sheet name="GRILL" sheetId="12" r:id="rId29"/>
    <sheet name="Hotel Supplies" sheetId="11" r:id="rId30"/>
    <sheet name="Lamps" sheetId="10" r:id="rId31"/>
    <sheet name="Restaurant" sheetId="9" r:id="rId32"/>
    <sheet name="Refill" sheetId="8" r:id="rId33"/>
    <sheet name="Crockery" sheetId="7" r:id="rId34"/>
    <sheet name="Detergents" sheetId="6" r:id="rId35"/>
    <sheet name="Juicer" sheetId="1" r:id="rId36"/>
    <sheet name="Electronics" sheetId="2" r:id="rId37"/>
  </sheets>
  <definedNames>
    <definedName name="_xlnm.Print_Area" localSheetId="0">'HONDA BIKES (2)'!$A$1:$E$66</definedName>
  </definedNames>
  <calcPr calcId="144525"/>
</workbook>
</file>

<file path=xl/calcChain.xml><?xml version="1.0" encoding="utf-8"?>
<calcChain xmlns="http://schemas.openxmlformats.org/spreadsheetml/2006/main">
  <c r="E22" i="72" l="1"/>
  <c r="E52" i="72" s="1"/>
  <c r="E54" i="72" s="1"/>
  <c r="B18" i="72"/>
  <c r="E31" i="64"/>
  <c r="E33" i="64" s="1"/>
  <c r="B20" i="64"/>
  <c r="E30" i="61"/>
  <c r="E32" i="61" s="1"/>
  <c r="B19" i="61"/>
  <c r="E30" i="51"/>
  <c r="E32" i="51" s="1"/>
  <c r="B19" i="51"/>
  <c r="E24" i="48"/>
  <c r="E23" i="48"/>
  <c r="B19" i="48"/>
  <c r="E52" i="47"/>
  <c r="E54" i="47" s="1"/>
  <c r="E22" i="47"/>
  <c r="B18" i="47"/>
  <c r="E22" i="46"/>
  <c r="E31" i="46" s="1"/>
  <c r="E33" i="46" s="1"/>
  <c r="B18" i="46"/>
  <c r="E32" i="45"/>
  <c r="E34" i="45" s="1"/>
  <c r="B20" i="45"/>
  <c r="E24" i="44"/>
  <c r="E32" i="44" s="1"/>
  <c r="E34" i="44" s="1"/>
  <c r="B20" i="44"/>
  <c r="E34" i="43"/>
  <c r="E36" i="43" s="1"/>
  <c r="B20" i="43"/>
  <c r="E25" i="40"/>
  <c r="E23" i="40"/>
  <c r="B19" i="40"/>
  <c r="E30" i="48" l="1"/>
  <c r="E32" i="48" s="1"/>
  <c r="E31" i="40"/>
  <c r="E33" i="40" s="1"/>
  <c r="E20" i="36" l="1"/>
  <c r="E33" i="36" s="1"/>
  <c r="E35" i="36" s="1"/>
  <c r="E20" i="35"/>
  <c r="E35" i="35" s="1"/>
  <c r="E37" i="35" s="1"/>
  <c r="B16" i="35"/>
  <c r="E20" i="33"/>
  <c r="E35" i="33" s="1"/>
  <c r="E37" i="33" s="1"/>
  <c r="E29" i="34"/>
  <c r="E31" i="34" s="1"/>
  <c r="B16" i="34"/>
  <c r="B16" i="33"/>
  <c r="G23" i="30"/>
  <c r="G22" i="30"/>
  <c r="G21" i="30"/>
  <c r="A21" i="30"/>
  <c r="A22" i="30" s="1"/>
  <c r="A23" i="30" s="1"/>
  <c r="G20" i="30"/>
  <c r="G19" i="30"/>
  <c r="B16" i="30"/>
  <c r="F21" i="29"/>
  <c r="F22" i="29"/>
  <c r="F23" i="29"/>
  <c r="C16" i="29"/>
  <c r="E22" i="27"/>
  <c r="E32" i="27" s="1"/>
  <c r="E34" i="27" s="1"/>
  <c r="E20" i="27"/>
  <c r="B16" i="27"/>
  <c r="E20" i="24"/>
  <c r="E35" i="24" s="1"/>
  <c r="E37" i="24" s="1"/>
  <c r="B16" i="24"/>
  <c r="E20" i="23"/>
  <c r="E35" i="23" s="1"/>
  <c r="E37" i="23" s="1"/>
  <c r="B16" i="23"/>
  <c r="E20" i="22"/>
  <c r="E35" i="22" s="1"/>
  <c r="E37" i="22" s="1"/>
  <c r="B16" i="22"/>
  <c r="E19" i="21"/>
  <c r="E35" i="21" s="1"/>
  <c r="E37" i="21" s="1"/>
  <c r="B16" i="21"/>
  <c r="E19" i="20"/>
  <c r="E35" i="20" s="1"/>
  <c r="E37" i="20" s="1"/>
  <c r="B16" i="20"/>
  <c r="E19" i="19"/>
  <c r="E35" i="19" s="1"/>
  <c r="E37" i="19" s="1"/>
  <c r="B16" i="19"/>
  <c r="G24" i="18"/>
  <c r="G23" i="18"/>
  <c r="G34" i="18" s="1"/>
  <c r="G36" i="18" s="1"/>
  <c r="G22" i="18"/>
  <c r="E29" i="15"/>
  <c r="E28" i="15"/>
  <c r="E27" i="15"/>
  <c r="E26" i="15"/>
  <c r="E25" i="15"/>
  <c r="E24" i="15"/>
  <c r="E22" i="15"/>
  <c r="E24" i="16"/>
  <c r="E22" i="16"/>
  <c r="B16" i="16"/>
  <c r="E23" i="15"/>
  <c r="B16" i="15"/>
  <c r="E20" i="12"/>
  <c r="E35" i="12" s="1"/>
  <c r="B16" i="12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18" i="11"/>
  <c r="C15" i="11"/>
  <c r="E20" i="10"/>
  <c r="B16" i="10"/>
  <c r="F22" i="9"/>
  <c r="F20" i="9"/>
  <c r="C16" i="9"/>
  <c r="E24" i="8"/>
  <c r="E22" i="8"/>
  <c r="E20" i="8"/>
  <c r="B16" i="8"/>
  <c r="F26" i="7"/>
  <c r="F25" i="7"/>
  <c r="F24" i="7"/>
  <c r="F23" i="7"/>
  <c r="F22" i="7"/>
  <c r="F21" i="7"/>
  <c r="F20" i="7"/>
  <c r="C16" i="7"/>
  <c r="E30" i="6"/>
  <c r="E29" i="6"/>
  <c r="E28" i="6"/>
  <c r="E27" i="6"/>
  <c r="E26" i="6"/>
  <c r="E25" i="6"/>
  <c r="E24" i="6"/>
  <c r="E23" i="6"/>
  <c r="E22" i="6"/>
  <c r="E21" i="6"/>
  <c r="E20" i="6"/>
  <c r="E38" i="6" s="1"/>
  <c r="B16" i="6"/>
  <c r="E34" i="16" l="1"/>
  <c r="E36" i="16" s="1"/>
  <c r="G30" i="30"/>
  <c r="G32" i="30" s="1"/>
  <c r="F33" i="29"/>
  <c r="F34" i="29" s="1"/>
  <c r="E33" i="15"/>
  <c r="E35" i="15" s="1"/>
  <c r="E36" i="12"/>
  <c r="E37" i="12" s="1"/>
  <c r="G82" i="11"/>
  <c r="G83" i="11" s="1"/>
  <c r="E31" i="10"/>
  <c r="E32" i="10" s="1"/>
  <c r="F38" i="9"/>
  <c r="E35" i="8"/>
  <c r="E36" i="8" s="1"/>
  <c r="E37" i="8" s="1"/>
  <c r="F38" i="7"/>
  <c r="F39" i="7" s="1"/>
  <c r="F40" i="7" s="1"/>
  <c r="E40" i="6"/>
  <c r="E39" i="6"/>
  <c r="G19" i="1"/>
  <c r="G40" i="2"/>
  <c r="G39" i="2"/>
  <c r="G38" i="2"/>
  <c r="A38" i="2"/>
  <c r="G37" i="2"/>
  <c r="G36" i="2"/>
  <c r="G35" i="2"/>
  <c r="G34" i="2"/>
  <c r="G33" i="2"/>
  <c r="A33" i="2"/>
  <c r="A34" i="2" s="1"/>
  <c r="G29" i="2"/>
  <c r="G32" i="2"/>
  <c r="G31" i="2"/>
  <c r="G30" i="2"/>
  <c r="G25" i="2"/>
  <c r="G28" i="2"/>
  <c r="G27" i="2"/>
  <c r="G26" i="2"/>
  <c r="G24" i="2"/>
  <c r="G23" i="2"/>
  <c r="A23" i="2"/>
  <c r="A24" i="2" s="1"/>
  <c r="A26" i="2" s="1"/>
  <c r="A27" i="2" s="1"/>
  <c r="A28" i="2" s="1"/>
  <c r="G22" i="2"/>
  <c r="G21" i="2"/>
  <c r="G20" i="2"/>
  <c r="A20" i="2"/>
  <c r="G19" i="2"/>
  <c r="B15" i="2"/>
  <c r="F35" i="29" l="1"/>
  <c r="G84" i="11"/>
  <c r="E33" i="10"/>
  <c r="F39" i="9"/>
  <c r="F40" i="9" s="1"/>
  <c r="G50" i="2"/>
  <c r="G51" i="2" s="1"/>
  <c r="G52" i="2" s="1"/>
  <c r="G48" i="1"/>
  <c r="G49" i="1" s="1"/>
  <c r="B15" i="1"/>
  <c r="G50" i="1" l="1"/>
</calcChain>
</file>

<file path=xl/sharedStrings.xml><?xml version="1.0" encoding="utf-8"?>
<sst xmlns="http://schemas.openxmlformats.org/spreadsheetml/2006/main" count="1628" uniqueCount="612">
  <si>
    <t>PURCHASE ORDER</t>
  </si>
  <si>
    <t>No.</t>
  </si>
  <si>
    <t>Supplier</t>
  </si>
  <si>
    <t>Abu Dhabi - U.A.E.</t>
  </si>
  <si>
    <t>United Arab Emirates</t>
  </si>
  <si>
    <t>Telephone</t>
  </si>
  <si>
    <t>Fax</t>
  </si>
  <si>
    <t>Date:</t>
  </si>
  <si>
    <t xml:space="preserve">Quotation Ref : </t>
  </si>
  <si>
    <t>Si.No</t>
  </si>
  <si>
    <t xml:space="preserve"> Description</t>
  </si>
  <si>
    <t>Qty</t>
  </si>
  <si>
    <t>Unit Price (AED)</t>
  </si>
  <si>
    <t>Price (AED)</t>
  </si>
  <si>
    <t>TOTAL (AED)</t>
  </si>
  <si>
    <t>DISCOUNT</t>
  </si>
  <si>
    <t>TOTAL</t>
  </si>
  <si>
    <t>Airest Restaurant Middle East LLC</t>
  </si>
  <si>
    <t>0010/2012</t>
  </si>
  <si>
    <t>ELENCO GENERAL TRADING ESTABLISHMENT</t>
  </si>
  <si>
    <t>P.O Box 103</t>
  </si>
  <si>
    <t>Abu Dhabi</t>
  </si>
  <si>
    <t>+971 2 6354400</t>
  </si>
  <si>
    <t>+971 2 6354499</t>
  </si>
  <si>
    <t>FED12/BOQ21713/HD</t>
  </si>
  <si>
    <t>6 - Drawers refigerated table,</t>
  </si>
  <si>
    <t xml:space="preserve">ZANUSSI </t>
  </si>
  <si>
    <t xml:space="preserve"> MODEL</t>
  </si>
  <si>
    <t xml:space="preserve">BRAND </t>
  </si>
  <si>
    <t>TRN183D</t>
  </si>
  <si>
    <t>Pull out waste bin</t>
  </si>
  <si>
    <t>CUSTOM MADE</t>
  </si>
  <si>
    <t>24,5 - Lt gas pasta cooker with 1 well</t>
  </si>
  <si>
    <t>BY OTHER</t>
  </si>
  <si>
    <t>Electric Induction work - hp</t>
  </si>
  <si>
    <t>Refrigatator base with 4 drawer</t>
  </si>
  <si>
    <t>TRN132AS</t>
  </si>
  <si>
    <t>2- door "saladette" refrigerated table -2 + 10 °C  Note Container Not Included</t>
  </si>
  <si>
    <t>Pizza Preparation Counter.                       Note Container not Inclded</t>
  </si>
  <si>
    <t>Ambient worktop with closed front , 1/2 module</t>
  </si>
  <si>
    <t>Open Base , 1/2 module</t>
  </si>
  <si>
    <t>5 + 5 lt electric fryer top with 2 wells and 2 baskets</t>
  </si>
  <si>
    <t>S/s Hand wash sink</t>
  </si>
  <si>
    <t>Senor Tap</t>
  </si>
  <si>
    <t xml:space="preserve">GROHE </t>
  </si>
  <si>
    <t>Syphon</t>
  </si>
  <si>
    <t>SP2</t>
  </si>
  <si>
    <t>Island type double skin exhaust hood Note Ducting, Fan &amp; Fire Supression System Not Included</t>
  </si>
  <si>
    <t>Undercounter Ice cuber</t>
  </si>
  <si>
    <t>ICE MATCH</t>
  </si>
  <si>
    <t>N50BI</t>
  </si>
  <si>
    <t>PAYMENT  TERM : 50% ADVANCE &amp; 35% upon delivery &amp; Balance 15% against the Installation &amp; Commissioning.</t>
  </si>
  <si>
    <r>
      <t>1-glass door refrigerator 670lt, +2 +10</t>
    </r>
    <r>
      <rPr>
        <sz val="10"/>
        <color indexed="8"/>
        <rFont val="Calibri"/>
        <family val="2"/>
      </rPr>
      <t>°C, digital</t>
    </r>
  </si>
  <si>
    <t>NPT71GR</t>
  </si>
  <si>
    <t>372090+P4CECP+PTESCEC+PC0CP</t>
  </si>
  <si>
    <t>9a</t>
  </si>
  <si>
    <t>9.1a</t>
  </si>
  <si>
    <t>Electric fry top with ribbed plate, thermostatic control, half module</t>
  </si>
  <si>
    <t>Microwave Oven</t>
  </si>
  <si>
    <t>Menu Master</t>
  </si>
  <si>
    <t>RCS511TS</t>
  </si>
  <si>
    <t>Support for Microwave Oven</t>
  </si>
  <si>
    <t>DIRHAMS. ONE HUNDRED EIGHTY THOUSAND EIGHT HUNDRED FIFTY ONLY.</t>
  </si>
  <si>
    <t xml:space="preserve">DELIVERY DATE : 120 DAYS FROM DATE OF RECEIPT </t>
  </si>
  <si>
    <t>with installation time of 60 days</t>
  </si>
  <si>
    <t>0011/2012</t>
  </si>
  <si>
    <t>sv.document239.1012</t>
  </si>
  <si>
    <t>TECHNICAL SUPPLIES &amp; SERVICES CO L.L.C</t>
  </si>
  <si>
    <t>P.O Box 69</t>
  </si>
  <si>
    <t>Dubai</t>
  </si>
  <si>
    <t>+971 4 3431100</t>
  </si>
  <si>
    <t>+971 4 3438226</t>
  </si>
  <si>
    <t>Sl.No</t>
  </si>
  <si>
    <t>Citrocasa</t>
  </si>
  <si>
    <t>(Austria)</t>
  </si>
  <si>
    <t xml:space="preserve">6000 XB </t>
  </si>
  <si>
    <t>with Fruit Basket</t>
  </si>
  <si>
    <t>AUTOMATIC ORANGE JUICER</t>
  </si>
  <si>
    <t>&gt; High precision operating, Synchronization, cutting and pressing</t>
  </si>
  <si>
    <t>&gt; Simple, hygenic cleaning thanks to intelligent design</t>
  </si>
  <si>
    <t>and gap-free pressing area</t>
  </si>
  <si>
    <t>&gt; Minimum space requirement</t>
  </si>
  <si>
    <t>&gt; Processes 22 oranges per minute</t>
  </si>
  <si>
    <t>&gt;  Fruit seive support with tap</t>
  </si>
  <si>
    <t>&gt; Quick and easy cleaning</t>
  </si>
  <si>
    <t>&gt; SCS Up &amp; Down cutting system (Pure Juice)</t>
  </si>
  <si>
    <t>&gt; Digital display pressed - orange counter</t>
  </si>
  <si>
    <t>&gt; Easy and user-friendly operation</t>
  </si>
  <si>
    <t>&gt; Runs extremely quite</t>
  </si>
  <si>
    <t>Output : Approximately 1.6 liters per 22 Oranges (0.2 litres / 10 second)</t>
  </si>
  <si>
    <t xml:space="preserve">Optimal Fruit size: 65-78 mm </t>
  </si>
  <si>
    <t>Electrical Requirements: 230V/1Ph/50Hz/0.13kW/6.3 Amps</t>
  </si>
  <si>
    <t>Dimensions: 460 x 410 x 830 mm (wxdxh)</t>
  </si>
  <si>
    <t>PAYMENT  TERM : 50% ADVANCE &amp; 50% upon the delivery.</t>
  </si>
  <si>
    <t xml:space="preserve">Warranty:  12 months from the date of Installation against manufacturing defects as per </t>
  </si>
  <si>
    <t>Standard Terms &amp; Conitions of Warranty</t>
  </si>
  <si>
    <t>DELIVERY AREA : Bricco Café (Aiport T1) &amp; Culto Café (Airport T1) , Abu Dhabi.</t>
  </si>
  <si>
    <t>DIRHAMS. TWENTY SEVEN THOUSAND EIGTH HUNDRED FOUR ONLY</t>
  </si>
  <si>
    <t>ECOLAB GULF FZE</t>
  </si>
  <si>
    <t>JAFZA, Dubai</t>
  </si>
  <si>
    <t>P.O. Box: 262015, </t>
  </si>
  <si>
    <t xml:space="preserve"> +971 4 884 1782  </t>
  </si>
  <si>
    <t xml:space="preserve">+971 4 884 1780 ext.202  </t>
  </si>
  <si>
    <t>SOLID POWER 6 x 9 LB</t>
  </si>
  <si>
    <t>TOPRINSE 4x5ltr/cs.</t>
  </si>
  <si>
    <t>AB Clean &amp; Smooth Blue 4x5Ltr</t>
  </si>
  <si>
    <t>SANIGIZER GEL (PLUS) 9x800ml</t>
  </si>
  <si>
    <t>Aseptopol 4x5ltr 20L</t>
  </si>
  <si>
    <t>WASH N WALK</t>
  </si>
  <si>
    <t>GREASECUTTER PLUS</t>
  </si>
  <si>
    <t>DIPIT XP 8x800 gr</t>
  </si>
  <si>
    <t>VICTORY REFILL 2 x 58 OZ</t>
  </si>
  <si>
    <t>KRISTALIN BIO 2X5L</t>
  </si>
  <si>
    <t>MEDALLION</t>
  </si>
  <si>
    <t>PAYMENT  TERM : 30 DAYS</t>
  </si>
  <si>
    <t>DIRHAMS. THREE THOUSAND FOUR HUNDRED TWENTY THREE ONLY.</t>
  </si>
  <si>
    <t>ORD0019246</t>
  </si>
  <si>
    <t>0015/2012</t>
  </si>
  <si>
    <t>RAK CERAMICS</t>
  </si>
  <si>
    <t>P.O. Box 4714,</t>
  </si>
  <si>
    <t>Ras Al Khaimah,</t>
  </si>
  <si>
    <t>United Arab Emirates.</t>
  </si>
  <si>
    <t>Phone: +971 7 2445046</t>
  </si>
  <si>
    <t>Fax: +971 7 2445270</t>
  </si>
  <si>
    <t>Knife</t>
  </si>
  <si>
    <t>Fork</t>
  </si>
  <si>
    <t>Spoon</t>
  </si>
  <si>
    <t>Ice Tea Spoon</t>
  </si>
  <si>
    <t>Tea Spoon</t>
  </si>
  <si>
    <t>Fine Dine Deep white plate D31 CM</t>
  </si>
  <si>
    <t>Classic gourmet rectangular plate 33 X 23 CM</t>
  </si>
  <si>
    <t>Item Code</t>
  </si>
  <si>
    <t>0016/2012</t>
  </si>
  <si>
    <t xml:space="preserve">PAYMENT  TERM : On Delivery </t>
  </si>
  <si>
    <t>DIRHAMS. TEN THOUSAND SIX HUNDRED SEVENTY &amp; FILS FORTY ONLY.</t>
  </si>
  <si>
    <t>EVER SOFT TRADING Co L.L.C</t>
  </si>
  <si>
    <t>POST BOX NO: 172881</t>
  </si>
  <si>
    <t>DUBAI</t>
  </si>
  <si>
    <t>UNITED ARAB EMIRATES</t>
  </si>
  <si>
    <t>+971 42724795</t>
  </si>
  <si>
    <t>TELEPHONE:</t>
  </si>
  <si>
    <t>+9714 2724719</t>
  </si>
  <si>
    <t>FAX:</t>
  </si>
  <si>
    <t>0017/2012</t>
  </si>
  <si>
    <t>ES/3065-12</t>
  </si>
  <si>
    <t>Everpure MC replacement cartidge.</t>
  </si>
  <si>
    <t>Everptre Scalestick 10" ss-10 carEidge.</t>
  </si>
  <si>
    <t>20 inch replacement pr+fi lter crfridge
(recommend to change every month in orderto
increase life time of carbon cartridge).</t>
  </si>
  <si>
    <t>DIRHAMS. ONE THOUSAND ONLY.</t>
  </si>
  <si>
    <t>0018/2012</t>
  </si>
  <si>
    <t>RESTOFAIR RAK</t>
  </si>
  <si>
    <t>PO BOX 86596</t>
  </si>
  <si>
    <t>RAS AL KHAIMAH</t>
  </si>
  <si>
    <t>Phone:</t>
  </si>
  <si>
    <t xml:space="preserve">Fax: </t>
  </si>
  <si>
    <t>+971 7 243 4960</t>
  </si>
  <si>
    <t>+971 7 243 4961</t>
  </si>
  <si>
    <t>Reference</t>
  </si>
  <si>
    <t>SKA PEPPER SHAKER</t>
  </si>
  <si>
    <t>SKA SALT SHAKER</t>
  </si>
  <si>
    <t>DIRHAMS. FIVE HUNDRED ONE AND TWELVE FILS ONLY.</t>
  </si>
  <si>
    <t>PAYMENT  TERM :    50% ON ORDER  &amp; 50% ON DELIVERY</t>
  </si>
  <si>
    <t>0019/2012</t>
  </si>
  <si>
    <t>GROUPON FZ LLC</t>
  </si>
  <si>
    <t>Dubai Media City, Dubai</t>
  </si>
  <si>
    <t>support@groupon.ae</t>
  </si>
  <si>
    <t>Email:</t>
  </si>
  <si>
    <t>+971 4 4579494</t>
  </si>
  <si>
    <t>Office 139 Building 9</t>
  </si>
  <si>
    <t>Sr. No.</t>
  </si>
  <si>
    <t>LED Rechargeable Cordless Lamps</t>
  </si>
  <si>
    <t>Online</t>
  </si>
  <si>
    <t xml:space="preserve">PAYMENT  TERM :    </t>
  </si>
  <si>
    <t>DIRHAMS. FOUR THOUSAND TWO HUNDRED &amp; NINETY SIX ONLY.</t>
  </si>
  <si>
    <t>Sr.No</t>
  </si>
  <si>
    <t>0020/2012</t>
  </si>
  <si>
    <t>ARANCO HOTEL SUPPLIES LLC</t>
  </si>
  <si>
    <t>PO BOX 52546</t>
  </si>
  <si>
    <t>ABU DHABI</t>
  </si>
  <si>
    <t>+971 2 650 6697</t>
  </si>
  <si>
    <t>+971 2 650 6395</t>
  </si>
  <si>
    <t>Unit</t>
  </si>
  <si>
    <t>S/S Plain Cutter set</t>
  </si>
  <si>
    <t>set</t>
  </si>
  <si>
    <t>H/duty Service Tong - large</t>
  </si>
  <si>
    <t>Pce</t>
  </si>
  <si>
    <t>H/duty Spaghetti Tong - 25cm</t>
  </si>
  <si>
    <t>1/9 GN Container S/s 100 MM</t>
  </si>
  <si>
    <t>1/9 Lid</t>
  </si>
  <si>
    <t>1/6 GN Container S/s 100 MM</t>
  </si>
  <si>
    <t>1/6 Lid</t>
  </si>
  <si>
    <t>1/6 GN Container S/s 200 MM</t>
  </si>
  <si>
    <t>1/3 GN Container S/s 100 MM</t>
  </si>
  <si>
    <t>1/3 Lid</t>
  </si>
  <si>
    <t>1/3 GN Container S/s 200 MM</t>
  </si>
  <si>
    <t>1/2 GN Container S/S 100 MM</t>
  </si>
  <si>
    <t>1/2 Lid</t>
  </si>
  <si>
    <t>1/2 GN Container S/S 200 MM</t>
  </si>
  <si>
    <t>1/2 Drain Tray</t>
  </si>
  <si>
    <t>1/1 GN Container S/S 20 MM</t>
  </si>
  <si>
    <t>1/1 Lid</t>
  </si>
  <si>
    <t>1/1 GN Container S/S 100 MM</t>
  </si>
  <si>
    <t>1/1 GN Container S/S 200 MM</t>
  </si>
  <si>
    <t>1/1 Drain Tray</t>
  </si>
  <si>
    <t>Wind Proof Steel Ashtray</t>
  </si>
  <si>
    <t>Salt Dredger Stainless Steel large</t>
  </si>
  <si>
    <t>Pepper Dredger Stainless Steel large</t>
  </si>
  <si>
    <t>Side basting spoon S/S</t>
  </si>
  <si>
    <t>One pcs Ladle S/S - medium</t>
  </si>
  <si>
    <t>Wire whip s/s</t>
  </si>
  <si>
    <t>Oil pouring bottl large-White</t>
  </si>
  <si>
    <t>Oil pouring bottl large-Red</t>
  </si>
  <si>
    <t>Spatula Cm large</t>
  </si>
  <si>
    <t>Steel Divisible Scissors</t>
  </si>
  <si>
    <t>Digital Pocket Thermometer</t>
  </si>
  <si>
    <t>4-way grater s/s</t>
  </si>
  <si>
    <t>Magnetic Knife Rack XL size</t>
  </si>
  <si>
    <t>Ice Cream Scoop Big</t>
  </si>
  <si>
    <t>zingzang shaped swived peeler</t>
  </si>
  <si>
    <t>Chef'S Fork Cm large</t>
  </si>
  <si>
    <t>Paring knife - Red</t>
  </si>
  <si>
    <t>Bread Knife - White - large</t>
  </si>
  <si>
    <t>Cooks Knife - Large - Yellow</t>
  </si>
  <si>
    <t>Cooks Knife - large - Red</t>
  </si>
  <si>
    <t>Cooks Knife - large - Blue</t>
  </si>
  <si>
    <t>Cook's Knife large - Green</t>
  </si>
  <si>
    <t>Cooks Knife large - Brown</t>
  </si>
  <si>
    <t>Boning Knife - Red</t>
  </si>
  <si>
    <t>Cook's Knife medium - Green</t>
  </si>
  <si>
    <t>Cutting Board - white large</t>
  </si>
  <si>
    <t>Cutting Board yellow large</t>
  </si>
  <si>
    <t>Cutting Board brown large</t>
  </si>
  <si>
    <t>Cutting Board red large</t>
  </si>
  <si>
    <t>Cutting Board blue large</t>
  </si>
  <si>
    <t>Cutting Board green large</t>
  </si>
  <si>
    <t>Cutting board rack</t>
  </si>
  <si>
    <t>Scoop Small</t>
  </si>
  <si>
    <t>Chinese colander s/s large</t>
  </si>
  <si>
    <t>Full Stainless Steel body - Heavy Duty Table Top Can Opener</t>
  </si>
  <si>
    <t>Basting Spoon long</t>
  </si>
  <si>
    <t>Mixing Bowl Round 26cm</t>
  </si>
  <si>
    <t>Oven Gloves Long</t>
  </si>
  <si>
    <r>
      <t xml:space="preserve">Boning Knife medium </t>
    </r>
    <r>
      <rPr>
        <vertAlign val="subscript"/>
        <sz val="8"/>
        <color theme="1"/>
        <rFont val="Avenir"/>
      </rPr>
      <t>-</t>
    </r>
    <r>
      <rPr>
        <sz val="8"/>
        <color theme="1"/>
        <rFont val="Avenir"/>
      </rPr>
      <t xml:space="preserve"> Blue</t>
    </r>
  </si>
  <si>
    <t>DIRHAMS. SEVENTY SIX THOUSAND EIGHT HUNDRED SEVENTY FOUR AND THIRTY THREE FILS ONLY.</t>
  </si>
  <si>
    <t>PAYMENT  TERM :   30 DAYS FROM DATE OF INVOICE</t>
  </si>
  <si>
    <t>0021/2012</t>
  </si>
  <si>
    <t>DIERSHENG INTERNATIONAL TRADE FZCO</t>
  </si>
  <si>
    <t xml:space="preserve">DRAGON MART </t>
  </si>
  <si>
    <t>+971 - 4-3687495</t>
  </si>
  <si>
    <t>Counter top Electric Lava Rock Grill</t>
  </si>
  <si>
    <t>Model No: THS - 150</t>
  </si>
  <si>
    <t>Power : 7.2kw</t>
  </si>
  <si>
    <t>Dim:  600 x 600 x 350 mm</t>
  </si>
  <si>
    <t>All stainless steel body, high heating efficiency with greease drawer</t>
  </si>
  <si>
    <t>for  oil collection.</t>
  </si>
  <si>
    <t>DIRHAMS. NINE THOUSAND EIGHT HUNDRED ONLY.</t>
  </si>
  <si>
    <t>SEVEN SEAS COMPUTERS LLC</t>
  </si>
  <si>
    <t>P.O. Box: 44995, </t>
  </si>
  <si>
    <t>+971 2 6195906</t>
  </si>
  <si>
    <t>+971 2 6195919</t>
  </si>
  <si>
    <t>0023/2012</t>
  </si>
  <si>
    <t>SVC-EXT-WAR-SSG20</t>
  </si>
  <si>
    <t>DIRHAMS.FIVE THOUSAND ONE HUNDRED &amp; EIGHTY ONLY.</t>
  </si>
  <si>
    <t>PAYMENT TERM : 50% Advance with LPO, 40% on delivery and 10% on installation</t>
  </si>
  <si>
    <t>0024/2012</t>
  </si>
  <si>
    <t>ICM.S GLOBAL ENTERPRISE SOLUTIONS</t>
  </si>
  <si>
    <t xml:space="preserve">Via A. Pacinotti, 1 </t>
  </si>
  <si>
    <t>Centro Kennedy - 31020 Villorba (TV)</t>
  </si>
  <si>
    <t>ITALY</t>
  </si>
  <si>
    <t>+39 422 618624</t>
  </si>
  <si>
    <t>+39 422 608451</t>
  </si>
  <si>
    <t>DBOS20121102-V01</t>
  </si>
  <si>
    <t>Days</t>
  </si>
  <si>
    <t>Unit Price (Euro)</t>
  </si>
  <si>
    <t>Price (Euro)</t>
  </si>
  <si>
    <t>TOTAL (Euro)</t>
  </si>
  <si>
    <t>EURO. SEVENTEEN THOUSAND ONLY.</t>
  </si>
  <si>
    <t>PAYMENT  TERM : 60 DAYS FROM THE DATE OF INVOICE</t>
  </si>
  <si>
    <t>SERENISSIMA INFORMATICA SpA</t>
  </si>
  <si>
    <t>Via Croce Rossa , 5</t>
  </si>
  <si>
    <t>35129 Padova</t>
  </si>
  <si>
    <t>+39 49 8291111</t>
  </si>
  <si>
    <t>+39 49 8291209</t>
  </si>
  <si>
    <t>OFF-2012-11-0024-Rev0</t>
  </si>
  <si>
    <t>SELS FOOD &amp; SALES PROJECT FOR ABU DHABI POINT OF SALES</t>
  </si>
  <si>
    <t>Selz Corporate (PdV = 1 POS)</t>
  </si>
  <si>
    <t>Selz Corporate (PdV = 2 POS)</t>
  </si>
  <si>
    <t>Working days by PM (Mr. Dainese) for the start up</t>
  </si>
  <si>
    <t>Working days by PM (Mr. Dainese) in Abu Dhabi (Nov. 2012)</t>
  </si>
  <si>
    <t>Working days by PM (Mr. Dainese) in Abu Dhabi (Jan. 2013)</t>
  </si>
  <si>
    <t>Working days for the developments required</t>
  </si>
  <si>
    <t>EURO. TWENTY EIGHT THOUSAND SEVEN HUNDRED &amp; EIGHTY FIVE ONLY.</t>
  </si>
  <si>
    <t>Project Consultant Fee for 25 days</t>
  </si>
  <si>
    <t>Expenses for 25 days</t>
  </si>
  <si>
    <t>0025/2012</t>
  </si>
  <si>
    <t>ICM.S Consultant SAP activities to support the Italian SAP Core Competence center.</t>
  </si>
  <si>
    <t>Annual Fee of Maintenance - Software Selz Food &amp; Sales Plus from start date go life for one year period</t>
  </si>
  <si>
    <t>Product</t>
  </si>
  <si>
    <r>
      <t xml:space="preserve">Quotation Ref : </t>
    </r>
    <r>
      <rPr>
        <b/>
        <u/>
        <sz val="8"/>
        <color indexed="8"/>
        <rFont val="Avenir"/>
      </rPr>
      <t>21112012AS</t>
    </r>
  </si>
  <si>
    <t xml:space="preserve">ANNUAL MAINTANANCE CONTRACT FOR  JUNIPER RENEWAL &amp; LICENSE </t>
  </si>
  <si>
    <t>SERIAL NO</t>
  </si>
  <si>
    <t>START DATE</t>
  </si>
  <si>
    <t>END DATE</t>
  </si>
  <si>
    <t>Serial No:0164042008000827</t>
  </si>
  <si>
    <t>Serial No:0164082007006657</t>
  </si>
  <si>
    <t>Serial No:0164052011000393</t>
  </si>
  <si>
    <t>Serial No:0164052011000440</t>
  </si>
  <si>
    <t>Serial No:0164052011000472</t>
  </si>
  <si>
    <t>Serial No:0164052011000485</t>
  </si>
  <si>
    <t>Serial No:0164062010000265</t>
  </si>
  <si>
    <t>Serial No:0164052011000266</t>
  </si>
  <si>
    <t>0026/2012</t>
  </si>
  <si>
    <t>Stand by Cooling</t>
  </si>
  <si>
    <t>SRXCOOL12K</t>
  </si>
  <si>
    <t>Code</t>
  </si>
  <si>
    <t>Ss10000546</t>
  </si>
  <si>
    <t>Electrical works</t>
  </si>
  <si>
    <t>SER-NETCABLING</t>
  </si>
  <si>
    <t>Installation charges</t>
  </si>
  <si>
    <t>230V, Self-Contained Portable Air Conditioning Unit</t>
  </si>
  <si>
    <t>Payment Terms: 50% along with LPO, 40% on Delivery, 10 % on completion.</t>
  </si>
  <si>
    <t>DIRHAMS.TWENTY FOUR THOUSAND ONLY.</t>
  </si>
  <si>
    <r>
      <t xml:space="preserve">Quotation Ref : </t>
    </r>
    <r>
      <rPr>
        <b/>
        <u/>
        <sz val="8"/>
        <color indexed="8"/>
        <rFont val="Avenir"/>
      </rPr>
      <t>CS-20112012</t>
    </r>
  </si>
  <si>
    <t>0027/2012</t>
  </si>
  <si>
    <t>DIRHAMS.FIFTY FIVE THOUSAND ONLY.</t>
  </si>
  <si>
    <r>
      <t xml:space="preserve">EM-2004-A2                 </t>
    </r>
    <r>
      <rPr>
        <b/>
        <u/>
        <sz val="8"/>
        <rFont val="Avenir"/>
      </rPr>
      <t>HEAVY DUTY TWO DECK BAKING OVEN  WITHOUT PROOVER BELOW</t>
    </r>
  </si>
  <si>
    <t>Two decks with crown height of 20cm and mobile on 4 castors for easy cleaning.</t>
  </si>
  <si>
    <t>Steam Generators and Granite Stone on all two decks.</t>
  </si>
  <si>
    <t>Adjustable pressure for steam generators.</t>
  </si>
  <si>
    <t>Steam generator power:     2 X 3 KW</t>
  </si>
  <si>
    <t xml:space="preserve">Total Baking trays:             (60x40cm) </t>
  </si>
  <si>
    <t>Voltage :                             380-415/50/3 , 12.6 KW</t>
  </si>
  <si>
    <t>Overall Dim.:                        1317 x 1140 X 1650mm</t>
  </si>
  <si>
    <t>Made in Spain</t>
  </si>
  <si>
    <t>Supplier :                             MOD</t>
  </si>
  <si>
    <t>SALVA :                              EM2004-A2</t>
  </si>
  <si>
    <t>AUHJD-22039-HD12-01</t>
  </si>
  <si>
    <t>PAYMENT  TERM : CASH ON ORDER</t>
  </si>
  <si>
    <t>0028/2012</t>
  </si>
  <si>
    <t>AL CRIS ELECTRO. CONTRACTING L.L.C.</t>
  </si>
  <si>
    <t xml:space="preserve">P.O. Box 130553 </t>
  </si>
  <si>
    <t xml:space="preserve">+971 50 930 1785  </t>
  </si>
  <si>
    <t>+971 2 627 2153</t>
  </si>
  <si>
    <t>Condenser, compressor, piping, recharging of freon</t>
  </si>
  <si>
    <t xml:space="preserve">          </t>
  </si>
  <si>
    <t xml:space="preserve">         </t>
  </si>
  <si>
    <t xml:space="preserve">Dismantle and Reinstallation of cold room Panel, electrical wiring and controls, evaporator,    </t>
  </si>
  <si>
    <r>
      <t>Note:</t>
    </r>
    <r>
      <rPr>
        <sz val="8"/>
        <color theme="1"/>
        <rFont val="Avenir"/>
      </rPr>
      <t xml:space="preserve">               Transporting of panel not included for this quotation</t>
    </r>
  </si>
  <si>
    <t xml:space="preserve">                         Defective parts found during service not Included for this quotation    </t>
  </si>
  <si>
    <t>DIRHAMS.THREE THOUSAND ONLY.</t>
  </si>
  <si>
    <t>FREEZER COLD ROOM (DISMANTLE AND REINSTALLATION)</t>
  </si>
  <si>
    <t>Quotation - 26/11/2012</t>
  </si>
  <si>
    <t>0029/2012</t>
  </si>
  <si>
    <t>PROJECO CONTARCTING LLC</t>
  </si>
  <si>
    <t>P.O. Box 40466</t>
  </si>
  <si>
    <t>+971 2 4465544</t>
  </si>
  <si>
    <t xml:space="preserve">Bricco Café Khaldiya Mall </t>
  </si>
  <si>
    <t>specifications, site conditions and general requirements already agreed upon prior to the inception of the work.</t>
  </si>
  <si>
    <t>DIRHAMS.FOUR HUNDRED TWELVE THOUSAND FOUR HUNDRED FIFTEEN AND SIXTY SIX FILS ONLY.</t>
  </si>
  <si>
    <t>PAYMENT  TERM : 50% Advance, 30% on 75% work progress and 20%  after 5 days of work completion</t>
  </si>
  <si>
    <t>0030/2012</t>
  </si>
  <si>
    <t xml:space="preserve"> Installation, converting old chiller to freezer of complete Set compressor and evaporator</t>
  </si>
  <si>
    <t>Condenser, compressor, piping, recharging of Freon</t>
  </si>
  <si>
    <t xml:space="preserve">Dismantle and Reinstallation of cold room panel, electrical wiring and controls, evaporator,                          </t>
  </si>
  <si>
    <t>DIRHAMS.EIGHT THOUSAND SEVEN HUNDRED ONLY.</t>
  </si>
  <si>
    <t>PAYMENT  TERM : 50% ADVANCE AND 50% UPON</t>
  </si>
  <si>
    <t>Quotation - 01/12/2012</t>
  </si>
  <si>
    <t>0031/2012</t>
  </si>
  <si>
    <t xml:space="preserve">P.O. Box 27743 </t>
  </si>
  <si>
    <t>+971 2 671 1566</t>
  </si>
  <si>
    <t>+971 2 676 2208</t>
  </si>
  <si>
    <t>Sticker printing and pasting</t>
  </si>
  <si>
    <t xml:space="preserve">Size : 3 x 1.5mtr </t>
  </si>
  <si>
    <t>On gypsum wall</t>
  </si>
  <si>
    <t>DIRHAMS. ONE THOUSAND TWO HUNDRED ONLY.</t>
  </si>
  <si>
    <t>PAYMENT  TERM : 50% ADVANCE AND 50% AFTER INSTALLATION</t>
  </si>
  <si>
    <t xml:space="preserve">Computer and Communication Systems - FZE </t>
  </si>
  <si>
    <t>GIFTY GRAPHIC CENTRE LLC</t>
  </si>
  <si>
    <t>+971 4 8838838</t>
  </si>
  <si>
    <t>+971 4 8838836</t>
  </si>
  <si>
    <t>P.O Box: 61185, Jebel Ali Free Zone</t>
  </si>
  <si>
    <t xml:space="preserve">Printer Toner (Xerox Work Center 3220) </t>
  </si>
  <si>
    <t>0032/2012</t>
  </si>
  <si>
    <t>High Capacity Print Cartridge (4,100 pages)     ---   106R01487</t>
  </si>
  <si>
    <t>NOTE:  Delivery Address</t>
  </si>
  <si>
    <t>S J Tower-Behind Al Hilal Bank</t>
  </si>
  <si>
    <t>10th Floor,Office No-1004</t>
  </si>
  <si>
    <t>Airport Road.Abu Dhabi</t>
  </si>
  <si>
    <t>DIRHAMS. ONE THOUSAND EIGHT HUNDRED &amp; FIFTY FIVE ONLY.</t>
  </si>
  <si>
    <t>0035/2012</t>
  </si>
  <si>
    <t>OK Furniture and Chairs LLC</t>
  </si>
  <si>
    <t>Corner of Hamdan &amp; Salam St.</t>
  </si>
  <si>
    <t>Behind International Rotana East Hotel, Abu Dhabi</t>
  </si>
  <si>
    <t>+971 2 6784553</t>
  </si>
  <si>
    <t>+971 2 6784559</t>
  </si>
  <si>
    <t>889/OK/AD/012</t>
  </si>
  <si>
    <t>Chair      --      1424-SS-ML-1875</t>
  </si>
  <si>
    <t>Table --     1637-CT-SSG-9843</t>
  </si>
  <si>
    <t>DIRHAMS. NINE THOUSAND SIX HUNDRED &amp; EIGHTY ONLY.</t>
  </si>
  <si>
    <t>PAYMENT  TERM : 100 % ADVANCE WITH LPO</t>
  </si>
  <si>
    <t>0036/2012</t>
  </si>
  <si>
    <t>0037/2012</t>
  </si>
  <si>
    <t>RIO INTERNATIONAL L.L.C.</t>
  </si>
  <si>
    <t>PO BOX 12900</t>
  </si>
  <si>
    <t>+971 4 2833311</t>
  </si>
  <si>
    <t>+971 4 2833322</t>
  </si>
  <si>
    <t xml:space="preserve"> Part Code</t>
  </si>
  <si>
    <t>LA 1939</t>
  </si>
  <si>
    <t>Head Gasket Group</t>
  </si>
  <si>
    <t>LA 2909</t>
  </si>
  <si>
    <t>LA 2908</t>
  </si>
  <si>
    <t>Filter (b)</t>
  </si>
  <si>
    <t>Filter (s)</t>
  </si>
  <si>
    <t>Labor Charges</t>
  </si>
  <si>
    <t xml:space="preserve">Servicing and Repairing/Replacing of parts for LASPAZIALE SS Coffee Machine </t>
  </si>
  <si>
    <t>PAYMENT  TERM :   COD</t>
  </si>
  <si>
    <t>DIRHAMS. ONE THOUSAND AND FIFTY  ONLY.</t>
  </si>
  <si>
    <t>0038/2012</t>
  </si>
  <si>
    <t>AL HALABI REFRIGERATION &amp; STEEL L.L.C.</t>
  </si>
  <si>
    <t>P.O BOX 27820,</t>
  </si>
  <si>
    <t>+971 2 6424567</t>
  </si>
  <si>
    <t>+971 2 6426399</t>
  </si>
  <si>
    <t>AQ1212050a</t>
  </si>
  <si>
    <t>SHLF-NON</t>
  </si>
  <si>
    <t>PCS</t>
  </si>
  <si>
    <t>CAB-NON</t>
  </si>
  <si>
    <t>S/STEEL WALL SHELVE WITH 4 NO'S SQUARE TUBE
LEGS (4X4CM)
DIMENSION: 291 X 80 X 220 CM HIGH )</t>
  </si>
  <si>
    <t>S/Steel double wall shelf wth supports legs
4 no. square tube legs 4x4cm (166 cm high)
Dimension: 210 x 45 x (4+35+4)</t>
  </si>
  <si>
    <t>S/Steel wall shelf
Dimension: 158 x 50 x cm</t>
  </si>
  <si>
    <t>DIRHAMS. TWENTY SIX THOUSAND ONLY</t>
  </si>
  <si>
    <t>Delivery Date : 3 Weeks from PO Issuance</t>
  </si>
  <si>
    <t xml:space="preserve">PAYMENT  TERM :   Cash Cheque on Delivery </t>
  </si>
  <si>
    <t>(Bricco Al Wahda Mall)</t>
  </si>
  <si>
    <t>S/STEEL WALL CABINET WITH SLIDDING DOOR
WITH 4 NO SQUARE TUBE LEGS (4X4 CM)-
SCREW TYPE TO BE ATTACH TO COUNTER
WORKTOP CABINET(84CM HIGH LEGS)
DIMENSION: (160 X 40 X 60 CM)</t>
  </si>
  <si>
    <t xml:space="preserve">S/Steel Wall Cabinet with Slidding doors cabinet slidding doors                                                dimension 252 x 40 x 60cm high </t>
  </si>
  <si>
    <t>CITI PAK LLC</t>
  </si>
  <si>
    <t>P.O Box:133448</t>
  </si>
  <si>
    <t>+971 2 550 8389</t>
  </si>
  <si>
    <t>+971 2 550 2977</t>
  </si>
  <si>
    <t>Quotation - 07 - 17/12/2012</t>
  </si>
  <si>
    <t>+971 2 222 2050</t>
  </si>
  <si>
    <t>MAXI ROLL DISPENSER TRANS. BLUE  - Packing ( 1 x 1)</t>
  </si>
  <si>
    <t>Note: Deliver as below detail</t>
  </si>
  <si>
    <t>Al Bandar : 4 pcs</t>
  </si>
  <si>
    <t>Khaldiya Mall: 4 pcs</t>
  </si>
  <si>
    <t>Al Wahda Mall: 3 Pcs</t>
  </si>
  <si>
    <t>Al Ain Mall: 3 pcs</t>
  </si>
  <si>
    <t>Culto T1 : 1 pcs</t>
  </si>
  <si>
    <t>Skybar : 1 pcs</t>
  </si>
  <si>
    <t>Culto HQ : 1 pcs to be deliverd to office</t>
  </si>
  <si>
    <t>Office : 1 pcs</t>
  </si>
  <si>
    <t>DIRHAMS. NINE HUNDRED &amp; NINETY ONLY.</t>
  </si>
  <si>
    <t>0042/2012</t>
  </si>
  <si>
    <t>FLAMMENGO BY METAL FORMS LLC</t>
  </si>
  <si>
    <t>P.O Box: 85640</t>
  </si>
  <si>
    <t>+971 4 267 4535</t>
  </si>
  <si>
    <t>+971 4 360 9060</t>
  </si>
  <si>
    <t>2012-023</t>
  </si>
  <si>
    <t>Bionlov Ethanol 12 - 1L box. (Special Price - 16 AED/L)</t>
  </si>
  <si>
    <t>Quantity</t>
  </si>
  <si>
    <t>PAYMENT  TERM : 100% Down payment by cheque</t>
  </si>
  <si>
    <t>DIRHAMS. TWELVE THOUSAND NINETY SIX ONLY</t>
  </si>
  <si>
    <t>Order Person Sign : ________________________________________</t>
  </si>
  <si>
    <t>Finance Manager Sign : _____________________________________</t>
  </si>
  <si>
    <t>Managing Director Sign : ____________________________________</t>
  </si>
  <si>
    <r>
      <t xml:space="preserve">Quotation Ref : </t>
    </r>
    <r>
      <rPr>
        <b/>
        <u/>
        <sz val="8"/>
        <color indexed="8"/>
        <rFont val="Avenir"/>
      </rPr>
      <t>16122012AS</t>
    </r>
  </si>
  <si>
    <t>0043/2012</t>
  </si>
  <si>
    <t>Lumpsum Charges - UTP Cable Pulling, Termination, Testing &amp; Labelling.With Material</t>
  </si>
  <si>
    <t xml:space="preserve">Payment Terms: 100 % Advance Payment </t>
  </si>
  <si>
    <t>AL MAARI ELECT. APPLIANCES REPAIRS</t>
  </si>
  <si>
    <t>Al Muroor</t>
  </si>
  <si>
    <t>Abu Dhabi City,</t>
  </si>
  <si>
    <t>0009/2013</t>
  </si>
  <si>
    <t>Table Freezer Request No:</t>
  </si>
  <si>
    <t>Change Compressor &amp; Filter &amp; Gas</t>
  </si>
  <si>
    <t>Code.No</t>
  </si>
  <si>
    <t>DIRHAMS. One Thousand Four Hundred Only.</t>
  </si>
  <si>
    <t>+971 2 554428</t>
  </si>
  <si>
    <t>+971 2 5538485</t>
  </si>
  <si>
    <t>0011/2013</t>
  </si>
  <si>
    <t>Chair      --      1415-SS-WL-13136</t>
  </si>
  <si>
    <t>DIRHAMS. NINE THOUSAND SIX HUNDRED &amp; TWENTY EIGHTY ONLY.</t>
  </si>
  <si>
    <t>8897/OK/AD/012</t>
  </si>
  <si>
    <t>0014/2013</t>
  </si>
  <si>
    <t xml:space="preserve">Sibca Electronic Equipment Co L.L.C </t>
  </si>
  <si>
    <t>AlAin</t>
  </si>
  <si>
    <t>+971 3 7518080</t>
  </si>
  <si>
    <t>+971 3 7519280</t>
  </si>
  <si>
    <t xml:space="preserve">The Maintenance service will cover testing / inspection  services and on-call repair service for </t>
  </si>
  <si>
    <t xml:space="preserve">the Fire Alaram System for Shop 'Bricco Café' at AlAin Mall , AlAin as per the attached </t>
  </si>
  <si>
    <t>Ref. Q- 9166/PKM/13</t>
  </si>
  <si>
    <t>PAYMENT  TERM : Half yearly in Advance</t>
  </si>
  <si>
    <t>Annual Maintenance Contract For Fire Alaram</t>
  </si>
  <si>
    <t>DIRHAMS. Three Thousand Only</t>
  </si>
  <si>
    <r>
      <rPr>
        <b/>
        <sz val="8"/>
        <color theme="1"/>
        <rFont val="Avenir"/>
      </rPr>
      <t>Price</t>
    </r>
    <r>
      <rPr>
        <sz val="8"/>
        <color theme="1"/>
        <rFont val="Avenir"/>
      </rPr>
      <t xml:space="preserve"> - AED 3,000.00 including spare parts except Control Panel.</t>
    </r>
  </si>
  <si>
    <r>
      <t xml:space="preserve">Annual Maintenance will be from </t>
    </r>
    <r>
      <rPr>
        <b/>
        <sz val="8"/>
        <color theme="1"/>
        <rFont val="Avenir"/>
      </rPr>
      <t>01/03/2013 to 28/02/2014</t>
    </r>
  </si>
  <si>
    <t>-</t>
  </si>
  <si>
    <t>0015/2013</t>
  </si>
  <si>
    <t>AL- Futtaim Electronics Company LLC</t>
  </si>
  <si>
    <t>P.O.BOX - 5866</t>
  </si>
  <si>
    <t>+971 4 6032222</t>
  </si>
  <si>
    <t>+971 4 2294986</t>
  </si>
  <si>
    <t>E-STUIO 2051C DIGITAL COLOUR A3 COPIER MFP</t>
  </si>
  <si>
    <t>DIRHAMS. Twelve Thousand Only</t>
  </si>
  <si>
    <t>TOSHIBA MODEL -</t>
  </si>
  <si>
    <r>
      <rPr>
        <b/>
        <sz val="8"/>
        <color theme="1"/>
        <rFont val="Avenir"/>
      </rPr>
      <t>WARRANTY</t>
    </r>
    <r>
      <rPr>
        <sz val="8"/>
        <color theme="1"/>
        <rFont val="Avenir"/>
      </rPr>
      <t xml:space="preserve"> : 1 Year OR 56,000 copies whichever comes first.</t>
    </r>
  </si>
  <si>
    <r>
      <rPr>
        <b/>
        <sz val="8"/>
        <color theme="1"/>
        <rFont val="Avenir"/>
      </rPr>
      <t>Specification</t>
    </r>
    <r>
      <rPr>
        <sz val="8"/>
        <color theme="1"/>
        <rFont val="Avenir"/>
      </rPr>
      <t xml:space="preserve"> : Scan to Email/ Scan to File/ Image Rotation/ Mixed size paper Scanning</t>
    </r>
  </si>
  <si>
    <t xml:space="preserve"> Ref : </t>
  </si>
  <si>
    <t>16012013®-AME-SL-01</t>
  </si>
  <si>
    <t>0016/2013</t>
  </si>
  <si>
    <t>Q#02769/L.3227/12-13</t>
  </si>
  <si>
    <t>Design, Drafting, Supply, Installation, Testing &amp; Commissioning of</t>
  </si>
  <si>
    <t>Wet Chemical Fire Suppression System for Kitchen  - Hood (2.9m x 1.9m)</t>
  </si>
  <si>
    <t>Lot</t>
  </si>
  <si>
    <t>Wet Chemical Fire Suppression System for Kitchen  - Hood (1.35m x 1.25m)</t>
  </si>
  <si>
    <t>Wet Chemical Fire Suppression System for Kitchen  - Hood (0.625m x 0.778m)</t>
  </si>
  <si>
    <t>DIRHAMS. Seventy Seven Thousand One Hundred and Forty Three Only</t>
  </si>
  <si>
    <t>Unisafe Fire Protection Specialists L.L.C</t>
  </si>
  <si>
    <t>P.O.BOX - 31568</t>
  </si>
  <si>
    <t>+971 4 3339977</t>
  </si>
  <si>
    <t>+971 4 3336181</t>
  </si>
  <si>
    <t>PAYMENT  TERM : 50 % ADVANCE WITH LPO</t>
  </si>
  <si>
    <t>0017/2013</t>
  </si>
  <si>
    <t>Length - 180 cm</t>
  </si>
  <si>
    <t>DIRHAMS. Three Thousand Seven Hundred Only</t>
  </si>
  <si>
    <t>3/7/105</t>
  </si>
  <si>
    <t>Air Curtain Blower supply and Assembling -  Code 230</t>
  </si>
  <si>
    <t>0018/2013</t>
  </si>
  <si>
    <t>AL FUTTAIM TRADING ENTERPRISES COMPANY LLC</t>
  </si>
  <si>
    <t>P.O.BOX 2728</t>
  </si>
  <si>
    <t>+971 2 6763300</t>
  </si>
  <si>
    <t>+971 2 6763364</t>
  </si>
  <si>
    <t>HONDA MOTOR BIKE-(150 CC) UNICORN COLOR RED WITH THIRD PARTY</t>
  </si>
  <si>
    <t>COMPLETION OF FIRST 1000 KM.</t>
  </si>
  <si>
    <t>HELMETS</t>
  </si>
  <si>
    <t>FOC</t>
  </si>
  <si>
    <t xml:space="preserve">Engine:                            Air-cooled 4 stroke OHV </t>
  </si>
  <si>
    <t xml:space="preserve">                                        Single cylinder</t>
  </si>
  <si>
    <t>Displacement:                 149.1cm³</t>
  </si>
  <si>
    <t>Carburetor:                      CV type</t>
  </si>
  <si>
    <t>Power:                             13.3bhp @ 8000 rpm</t>
  </si>
  <si>
    <t>Torque:                            1.3 Kg-m@ 5500rpm</t>
  </si>
  <si>
    <t>Ignition:                            Digital CDI (Multi Mapping)g)</t>
  </si>
  <si>
    <t>Starter:                             Primary kick, Electric secondary</t>
  </si>
  <si>
    <t>Transmission:                  5 Speed constant mesh, roller chain</t>
  </si>
  <si>
    <t>Dimensions (LxWxH):     2090 x 750 x 1094 mm</t>
  </si>
  <si>
    <t>Wheelbase:                     1,340 mm</t>
  </si>
  <si>
    <t>Ground Clearance:        140 mm</t>
  </si>
  <si>
    <t>Fuel Tank:                       13 Liters including 1.3-litre reserve</t>
  </si>
  <si>
    <t>Wheels:                           Steel rim / wire spoke</t>
  </si>
  <si>
    <t xml:space="preserve">                     </t>
  </si>
  <si>
    <t xml:space="preserve">                                         Rear 3.00 - 18</t>
  </si>
  <si>
    <t>Suspension:                    Front Telescopic fork</t>
  </si>
  <si>
    <t xml:space="preserve">                                        Rear Mono Suspension</t>
  </si>
  <si>
    <t>Brakes:                            Front 240mm disc</t>
  </si>
  <si>
    <t xml:space="preserve">                                        Rear 130mm drum </t>
  </si>
  <si>
    <t>SPECIFICATION OF BIKE</t>
  </si>
  <si>
    <t xml:space="preserve">                   </t>
  </si>
  <si>
    <t>Seat height:                     745 mm</t>
  </si>
  <si>
    <t xml:space="preserve">        </t>
  </si>
  <si>
    <t>Tires:                                Front 2.75 - 18</t>
  </si>
  <si>
    <t xml:space="preserve">       </t>
  </si>
  <si>
    <t xml:space="preserve">                  </t>
  </si>
  <si>
    <t>Make                                Honda, India</t>
  </si>
  <si>
    <t>Dry weight:                     142kg</t>
  </si>
  <si>
    <t>DIRHAMS. Thirteen Thousand Five Hundred Only</t>
  </si>
  <si>
    <t>INSURANCE COVER FOR (1 YEAR) &amp; FREE SERVICE ON</t>
  </si>
  <si>
    <t>0019/2013</t>
  </si>
  <si>
    <t>(60*60*55cm HT) tube:Ø63mm</t>
  </si>
  <si>
    <r>
      <rPr>
        <b/>
        <sz val="8"/>
        <color theme="1"/>
        <rFont val="Avenir"/>
      </rPr>
      <t>Table</t>
    </r>
    <r>
      <rPr>
        <sz val="8"/>
        <color theme="1"/>
        <rFont val="Avenir"/>
      </rPr>
      <t xml:space="preserve">      --      1656-T-MPP-20602</t>
    </r>
  </si>
  <si>
    <r>
      <rPr>
        <b/>
        <sz val="8"/>
        <color theme="1"/>
        <rFont val="Avenir"/>
      </rPr>
      <t>Table</t>
    </r>
    <r>
      <rPr>
        <sz val="8"/>
        <color theme="1"/>
        <rFont val="Avenir"/>
      </rPr>
      <t xml:space="preserve">     --     1637-CT-SSG-9843</t>
    </r>
  </si>
  <si>
    <r>
      <t xml:space="preserve">Chair     -       </t>
    </r>
    <r>
      <rPr>
        <sz val="8"/>
        <color theme="1"/>
        <rFont val="Avenir"/>
      </rPr>
      <t>1650-ACH-WL-10627</t>
    </r>
  </si>
  <si>
    <r>
      <t xml:space="preserve">Chair     -       </t>
    </r>
    <r>
      <rPr>
        <sz val="8"/>
        <color theme="1"/>
        <rFont val="Avenir"/>
      </rPr>
      <t>1372-CH-WL-873</t>
    </r>
  </si>
  <si>
    <t>TDOK327</t>
  </si>
  <si>
    <t>DIRHAMS. Twenty three thousand five hundred twelve Only.</t>
  </si>
  <si>
    <t>0022/2013</t>
  </si>
  <si>
    <t>AA13/349</t>
  </si>
  <si>
    <t>BIN MOOSA &amp; DAILY LTD. L.L.C</t>
  </si>
  <si>
    <t>P.O.BOX 1752</t>
  </si>
  <si>
    <t>ALAIN</t>
  </si>
  <si>
    <t>+971 3 7840 852</t>
  </si>
  <si>
    <t>+971 3 7840 853</t>
  </si>
  <si>
    <t>CODE - 421 - GTD</t>
  </si>
  <si>
    <t>GREASE TRAP TYPE D 46CMX45CMX45CM</t>
  </si>
  <si>
    <t>Delivery : 1 WEEK FROM THE DATE OF ORDER CONFIRMATION.</t>
  </si>
  <si>
    <t>VALIDITY : 2 DAYS</t>
  </si>
  <si>
    <t>MAKE : LOCALLY FABRICATED</t>
  </si>
  <si>
    <t>DIRHAMS. Two thousand Only.</t>
  </si>
  <si>
    <t>PAYMENT  TERM : Cash</t>
  </si>
  <si>
    <t>PAYMENT  TERM : Upon delivery.</t>
  </si>
  <si>
    <t>FIRST AID KIT MEDIUM</t>
  </si>
  <si>
    <t>MIDAS SAFETY PRODUCTS TRADING LLC</t>
  </si>
  <si>
    <t>PO BOX 26464</t>
  </si>
  <si>
    <t>U.A.E</t>
  </si>
  <si>
    <t>+971 4 8860027</t>
  </si>
  <si>
    <t>+971 4 8860028</t>
  </si>
  <si>
    <t>0033/2013</t>
  </si>
  <si>
    <t>DIRHAMS. One Thousand One Hundred only.</t>
  </si>
  <si>
    <t>11 PCS</t>
  </si>
  <si>
    <t>Kitchen Equipment</t>
  </si>
  <si>
    <t>DIRHAMS. Two Thousand Five Hundred ONLY.</t>
  </si>
  <si>
    <t>0043/2013</t>
  </si>
  <si>
    <t>HMC0140</t>
  </si>
  <si>
    <t xml:space="preserve">FREE SERVICE CONTRACT UP TO 10000 KM </t>
  </si>
  <si>
    <t xml:space="preserve">HONDA MOTOR BIKE-(150 CC) UNICORN COLOR RED WITH </t>
  </si>
  <si>
    <t xml:space="preserve">THIRD PARTY INSURANCE </t>
  </si>
  <si>
    <t>DIRHAMS. Fourteen Thousand Only</t>
  </si>
  <si>
    <t>SemiOffice.Com</t>
  </si>
  <si>
    <t>T: 02-------------- - F: 02----------</t>
  </si>
  <si>
    <t>P.O. Box: --------</t>
  </si>
  <si>
    <t xml:space="preserve">Construction and installation of civil works according to the Bill of Quantiy(BOQ), design, drawings,technical </t>
  </si>
  <si>
    <t>AL FUTTAIM TRADING ENTERPRISES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</si>
</sst>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d\-mmm\-yy;@"/>
    <numFmt numFmtId="165" formatCode="_-* #,##0.00_-;\-* #,##0.00_-;_-* &quot;-&quot;??_-;_-@_-"/>
    <numFmt numFmtId="166" formatCode="[$-409]d\-mmm\-yyyy;@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venir"/>
    </font>
    <font>
      <b/>
      <sz val="14"/>
      <color indexed="55"/>
      <name val="Avenir"/>
    </font>
    <font>
      <b/>
      <sz val="8"/>
      <color indexed="8"/>
      <name val="Avenir"/>
    </font>
    <font>
      <sz val="8.5"/>
      <color theme="1"/>
      <name val="Verdana"/>
      <family val="2"/>
    </font>
    <font>
      <sz val="11"/>
      <color theme="1"/>
      <name val="Arial Narrow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8"/>
      <color theme="1"/>
      <name val="Tahoma"/>
      <family val="2"/>
    </font>
    <font>
      <sz val="8"/>
      <name val="Avenir"/>
    </font>
    <font>
      <b/>
      <sz val="8"/>
      <name val="Avenir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venir"/>
    </font>
    <font>
      <u/>
      <sz val="11"/>
      <color theme="10"/>
      <name val="Calibri"/>
      <family val="2"/>
    </font>
    <font>
      <sz val="11"/>
      <name val="Calibri"/>
      <family val="2"/>
    </font>
    <font>
      <sz val="8"/>
      <color theme="1"/>
      <name val="Avenir"/>
    </font>
    <font>
      <vertAlign val="subscript"/>
      <sz val="8"/>
      <color theme="1"/>
      <name val="Avenir"/>
    </font>
    <font>
      <sz val="9"/>
      <color indexed="8"/>
      <name val="Avenir"/>
    </font>
    <font>
      <b/>
      <u/>
      <sz val="8"/>
      <name val="Avenir"/>
    </font>
    <font>
      <u/>
      <sz val="8"/>
      <color theme="1"/>
      <name val="Avenir"/>
    </font>
    <font>
      <b/>
      <u/>
      <sz val="8"/>
      <color indexed="8"/>
      <name val="Avenir"/>
    </font>
    <font>
      <sz val="9"/>
      <color theme="1"/>
      <name val="Avenir"/>
    </font>
    <font>
      <b/>
      <u/>
      <sz val="9"/>
      <name val="Avenir"/>
    </font>
    <font>
      <sz val="9"/>
      <color rgb="FF404040"/>
      <name val="Arial"/>
      <family val="2"/>
    </font>
    <font>
      <sz val="12"/>
      <color theme="1"/>
      <name val="Times New Roman"/>
      <family val="1"/>
    </font>
    <font>
      <sz val="9"/>
      <name val="Avenir"/>
    </font>
    <font>
      <i/>
      <sz val="8"/>
      <color indexed="8"/>
      <name val="Avenir"/>
    </font>
    <font>
      <b/>
      <sz val="9"/>
      <color theme="1"/>
      <name val="Aveni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42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17" fontId="2" fillId="0" borderId="1" xfId="0" applyNumberFormat="1" applyFont="1" applyBorder="1"/>
    <xf numFmtId="0" fontId="4" fillId="0" borderId="0" xfId="0" applyFont="1"/>
    <xf numFmtId="0" fontId="2" fillId="0" borderId="0" xfId="0" applyFont="1" applyBorder="1"/>
    <xf numFmtId="0" fontId="2" fillId="0" borderId="2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4" fillId="0" borderId="0" xfId="0" applyFont="1" applyAlignment="1"/>
    <xf numFmtId="0" fontId="4" fillId="0" borderId="5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wrapText="1"/>
    </xf>
    <xf numFmtId="0" fontId="2" fillId="0" borderId="6" xfId="0" applyNumberFormat="1" applyFont="1" applyBorder="1" applyAlignment="1">
      <alignment wrapText="1"/>
    </xf>
    <xf numFmtId="0" fontId="2" fillId="0" borderId="0" xfId="0" applyFont="1" applyAlignment="1"/>
    <xf numFmtId="0" fontId="0" fillId="0" borderId="5" xfId="0" applyBorder="1"/>
    <xf numFmtId="0" fontId="2" fillId="0" borderId="0" xfId="0" applyNumberFormat="1" applyFont="1" applyBorder="1" applyAlignment="1">
      <alignment wrapText="1"/>
    </xf>
    <xf numFmtId="0" fontId="2" fillId="0" borderId="5" xfId="0" applyNumberFormat="1" applyFont="1" applyBorder="1" applyAlignment="1">
      <alignment horizontal="left"/>
    </xf>
    <xf numFmtId="0" fontId="2" fillId="0" borderId="0" xfId="0" quotePrefix="1" applyNumberFormat="1" applyFont="1" applyBorder="1" applyAlignment="1">
      <alignment wrapText="1"/>
    </xf>
    <xf numFmtId="0" fontId="2" fillId="0" borderId="7" xfId="0" applyNumberFormat="1" applyFont="1" applyBorder="1" applyAlignment="1">
      <alignment horizontal="left"/>
    </xf>
    <xf numFmtId="0" fontId="2" fillId="0" borderId="8" xfId="0" quotePrefix="1" applyNumberFormat="1" applyFont="1" applyBorder="1" applyAlignment="1">
      <alignment horizontal="left"/>
    </xf>
    <xf numFmtId="0" fontId="2" fillId="0" borderId="9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0" fontId="5" fillId="0" borderId="0" xfId="0" applyFont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43" fontId="2" fillId="0" borderId="15" xfId="1" applyFont="1" applyBorder="1" applyAlignment="1">
      <alignment horizontal="center" vertical="center"/>
    </xf>
    <xf numFmtId="165" fontId="2" fillId="0" borderId="16" xfId="1" applyNumberFormat="1" applyFont="1" applyBorder="1" applyAlignment="1">
      <alignment horizontal="left" vertical="center" indent="2"/>
    </xf>
    <xf numFmtId="165" fontId="2" fillId="0" borderId="15" xfId="1" applyNumberFormat="1" applyFont="1" applyBorder="1" applyAlignment="1">
      <alignment horizontal="left" vertical="center" indent="2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165" fontId="2" fillId="0" borderId="21" xfId="1" applyNumberFormat="1" applyFont="1" applyBorder="1" applyAlignment="1">
      <alignment horizontal="center" vertical="center"/>
    </xf>
    <xf numFmtId="9" fontId="2" fillId="0" borderId="20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right" vertical="center"/>
    </xf>
    <xf numFmtId="165" fontId="4" fillId="2" borderId="21" xfId="1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0" borderId="1" xfId="0" applyFont="1" applyBorder="1"/>
    <xf numFmtId="0" fontId="2" fillId="0" borderId="12" xfId="0" applyFont="1" applyBorder="1" applyAlignment="1">
      <alignment horizontal="center"/>
    </xf>
    <xf numFmtId="43" fontId="2" fillId="0" borderId="16" xfId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43" fontId="2" fillId="0" borderId="15" xfId="1" applyFont="1" applyFill="1" applyBorder="1" applyAlignment="1">
      <alignment horizontal="center" vertical="center"/>
    </xf>
    <xf numFmtId="165" fontId="2" fillId="0" borderId="16" xfId="1" applyNumberFormat="1" applyFont="1" applyFill="1" applyBorder="1" applyAlignment="1">
      <alignment horizontal="left" vertical="center" indent="2"/>
    </xf>
    <xf numFmtId="0" fontId="10" fillId="0" borderId="0" xfId="0" applyFont="1"/>
    <xf numFmtId="0" fontId="11" fillId="0" borderId="2" xfId="0" applyNumberFormat="1" applyFont="1" applyBorder="1" applyAlignment="1">
      <alignment horizontal="left"/>
    </xf>
    <xf numFmtId="0" fontId="11" fillId="0" borderId="3" xfId="0" applyNumberFormat="1" applyFont="1" applyBorder="1" applyAlignment="1">
      <alignment horizontal="left"/>
    </xf>
    <xf numFmtId="0" fontId="11" fillId="0" borderId="4" xfId="0" applyNumberFormat="1" applyFont="1" applyBorder="1" applyAlignment="1">
      <alignment horizontal="left"/>
    </xf>
    <xf numFmtId="0" fontId="12" fillId="0" borderId="5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wrapText="1"/>
    </xf>
    <xf numFmtId="0" fontId="11" fillId="0" borderId="6" xfId="0" applyNumberFormat="1" applyFont="1" applyBorder="1" applyAlignment="1">
      <alignment wrapText="1"/>
    </xf>
    <xf numFmtId="0" fontId="13" fillId="0" borderId="5" xfId="0" applyFont="1" applyBorder="1"/>
    <xf numFmtId="0" fontId="11" fillId="0" borderId="0" xfId="0" applyNumberFormat="1" applyFont="1" applyBorder="1" applyAlignment="1">
      <alignment wrapText="1"/>
    </xf>
    <xf numFmtId="0" fontId="11" fillId="0" borderId="5" xfId="0" applyNumberFormat="1" applyFont="1" applyBorder="1" applyAlignment="1">
      <alignment horizontal="left"/>
    </xf>
    <xf numFmtId="0" fontId="14" fillId="0" borderId="0" xfId="0" quotePrefix="1" applyFont="1" applyBorder="1"/>
    <xf numFmtId="0" fontId="11" fillId="0" borderId="7" xfId="0" applyNumberFormat="1" applyFont="1" applyBorder="1" applyAlignment="1">
      <alignment horizontal="left"/>
    </xf>
    <xf numFmtId="0" fontId="11" fillId="0" borderId="8" xfId="0" quotePrefix="1" applyNumberFormat="1" applyFont="1" applyBorder="1" applyAlignment="1">
      <alignment horizontal="left"/>
    </xf>
    <xf numFmtId="0" fontId="11" fillId="0" borderId="9" xfId="0" applyNumberFormat="1" applyFont="1" applyBorder="1" applyAlignment="1">
      <alignment horizontal="left"/>
    </xf>
    <xf numFmtId="0" fontId="4" fillId="0" borderId="2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1" fillId="0" borderId="0" xfId="0" applyNumberFormat="1" applyFont="1" applyBorder="1" applyAlignment="1">
      <alignment horizontal="left"/>
    </xf>
    <xf numFmtId="0" fontId="11" fillId="0" borderId="0" xfId="0" quotePrefix="1" applyNumberFormat="1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2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65" fontId="2" fillId="0" borderId="26" xfId="1" applyNumberFormat="1" applyFont="1" applyBorder="1" applyAlignment="1">
      <alignment horizontal="center" vertical="center"/>
    </xf>
    <xf numFmtId="0" fontId="7" fillId="0" borderId="15" xfId="0" applyFont="1" applyBorder="1"/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8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43" fontId="8" fillId="0" borderId="15" xfId="0" applyNumberFormat="1" applyFont="1" applyBorder="1" applyAlignment="1">
      <alignment horizontal="center" vertical="center"/>
    </xf>
    <xf numFmtId="0" fontId="16" fillId="0" borderId="5" xfId="0" applyFont="1" applyBorder="1"/>
    <xf numFmtId="0" fontId="16" fillId="0" borderId="7" xfId="0" applyFont="1" applyBorder="1"/>
    <xf numFmtId="0" fontId="15" fillId="0" borderId="15" xfId="0" applyFont="1" applyBorder="1" applyAlignment="1">
      <alignment horizontal="center" vertical="center"/>
    </xf>
    <xf numFmtId="0" fontId="12" fillId="0" borderId="5" xfId="0" applyFont="1" applyBorder="1"/>
    <xf numFmtId="0" fontId="12" fillId="0" borderId="5" xfId="2" applyNumberFormat="1" applyFont="1" applyBorder="1" applyAlignment="1" applyProtection="1">
      <alignment horizontal="left"/>
    </xf>
    <xf numFmtId="0" fontId="11" fillId="0" borderId="0" xfId="0" quotePrefix="1" applyFont="1" applyBorder="1"/>
    <xf numFmtId="0" fontId="12" fillId="0" borderId="7" xfId="2" applyNumberFormat="1" applyFont="1" applyBorder="1" applyAlignment="1" applyProtection="1">
      <alignment horizontal="left"/>
    </xf>
    <xf numFmtId="0" fontId="7" fillId="0" borderId="0" xfId="0" applyFont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15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left" vertical="center" indent="2"/>
    </xf>
    <xf numFmtId="165" fontId="2" fillId="0" borderId="6" xfId="1" applyNumberFormat="1" applyFont="1" applyFill="1" applyBorder="1" applyAlignment="1">
      <alignment horizontal="left" vertical="center" indent="2"/>
    </xf>
    <xf numFmtId="0" fontId="2" fillId="0" borderId="9" xfId="0" applyFont="1" applyBorder="1" applyAlignment="1">
      <alignment horizontal="center" vertical="center"/>
    </xf>
    <xf numFmtId="165" fontId="2" fillId="0" borderId="9" xfId="1" applyNumberFormat="1" applyFont="1" applyBorder="1" applyAlignment="1">
      <alignment horizontal="center" vertical="center"/>
    </xf>
    <xf numFmtId="165" fontId="2" fillId="0" borderId="22" xfId="1" applyNumberFormat="1" applyFont="1" applyBorder="1" applyAlignment="1">
      <alignment horizontal="center" vertical="center"/>
    </xf>
    <xf numFmtId="165" fontId="4" fillId="2" borderId="22" xfId="1" applyNumberFormat="1" applyFont="1" applyFill="1" applyBorder="1" applyAlignment="1">
      <alignment horizontal="center" vertical="center"/>
    </xf>
    <xf numFmtId="43" fontId="8" fillId="0" borderId="16" xfId="0" applyNumberFormat="1" applyFont="1" applyBorder="1" applyAlignment="1">
      <alignment horizontal="center" vertical="center"/>
    </xf>
    <xf numFmtId="43" fontId="2" fillId="0" borderId="16" xfId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/>
    <xf numFmtId="0" fontId="4" fillId="0" borderId="7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/>
    <xf numFmtId="0" fontId="2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8" fillId="0" borderId="7" xfId="2" applyFont="1" applyBorder="1" applyAlignment="1" applyProtection="1"/>
    <xf numFmtId="0" fontId="17" fillId="0" borderId="8" xfId="2" applyBorder="1" applyAlignment="1" applyProtection="1"/>
    <xf numFmtId="0" fontId="19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Alignment="1">
      <alignment wrapText="1"/>
    </xf>
    <xf numFmtId="0" fontId="19" fillId="0" borderId="15" xfId="0" applyFont="1" applyBorder="1" applyAlignment="1">
      <alignment horizontal="center" wrapText="1"/>
    </xf>
    <xf numFmtId="0" fontId="19" fillId="0" borderId="15" xfId="0" applyFont="1" applyBorder="1" applyAlignment="1">
      <alignment wrapText="1"/>
    </xf>
    <xf numFmtId="0" fontId="19" fillId="0" borderId="28" xfId="0" applyFont="1" applyBorder="1" applyAlignment="1">
      <alignment horizontal="center" wrapText="1"/>
    </xf>
    <xf numFmtId="0" fontId="19" fillId="0" borderId="28" xfId="0" applyFont="1" applyBorder="1" applyAlignment="1">
      <alignment wrapText="1"/>
    </xf>
    <xf numFmtId="0" fontId="4" fillId="0" borderId="19" xfId="0" applyFont="1" applyBorder="1" applyAlignment="1">
      <alignment horizontal="center" vertical="center"/>
    </xf>
    <xf numFmtId="43" fontId="19" fillId="0" borderId="15" xfId="1" applyFont="1" applyBorder="1" applyAlignment="1">
      <alignment horizontal="right" wrapText="1"/>
    </xf>
    <xf numFmtId="43" fontId="19" fillId="0" borderId="28" xfId="1" applyFont="1" applyBorder="1" applyAlignment="1">
      <alignment horizontal="right" wrapText="1"/>
    </xf>
    <xf numFmtId="43" fontId="19" fillId="0" borderId="16" xfId="1" applyFont="1" applyBorder="1" applyAlignment="1">
      <alignment horizontal="right" wrapText="1"/>
    </xf>
    <xf numFmtId="43" fontId="19" fillId="0" borderId="26" xfId="1" applyFont="1" applyBorder="1" applyAlignment="1">
      <alignment horizontal="right" wrapText="1"/>
    </xf>
    <xf numFmtId="0" fontId="2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2" fillId="0" borderId="5" xfId="0" applyNumberFormat="1" applyFont="1" applyBorder="1" applyAlignment="1"/>
    <xf numFmtId="0" fontId="16" fillId="0" borderId="5" xfId="0" applyFont="1" applyBorder="1" applyAlignment="1"/>
    <xf numFmtId="0" fontId="16" fillId="0" borderId="7" xfId="0" applyFont="1" applyBorder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2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0" xfId="0" quotePrefix="1" applyFont="1" applyBorder="1" applyAlignment="1"/>
    <xf numFmtId="0" fontId="11" fillId="0" borderId="8" xfId="0" quotePrefix="1" applyNumberFormat="1" applyFont="1" applyBorder="1" applyAlignment="1"/>
    <xf numFmtId="0" fontId="19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1" fillId="0" borderId="3" xfId="0" applyNumberFormat="1" applyFont="1" applyBorder="1" applyAlignment="1">
      <alignment horizontal="right"/>
    </xf>
    <xf numFmtId="0" fontId="11" fillId="0" borderId="0" xfId="0" quotePrefix="1" applyNumberFormat="1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11" fillId="0" borderId="4" xfId="0" applyNumberFormat="1" applyFont="1" applyBorder="1" applyAlignment="1">
      <alignment horizontal="right"/>
    </xf>
    <xf numFmtId="0" fontId="11" fillId="0" borderId="6" xfId="0" applyNumberFormat="1" applyFont="1" applyBorder="1" applyAlignment="1">
      <alignment horizontal="right" wrapText="1"/>
    </xf>
    <xf numFmtId="0" fontId="11" fillId="0" borderId="9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/>
    </xf>
    <xf numFmtId="165" fontId="2" fillId="0" borderId="9" xfId="1" applyNumberFormat="1" applyFont="1" applyBorder="1" applyAlignment="1">
      <alignment horizontal="right" vertical="center"/>
    </xf>
    <xf numFmtId="165" fontId="2" fillId="0" borderId="22" xfId="1" applyNumberFormat="1" applyFont="1" applyBorder="1" applyAlignment="1">
      <alignment horizontal="right" vertical="center"/>
    </xf>
    <xf numFmtId="165" fontId="4" fillId="2" borderId="22" xfId="1" applyNumberFormat="1" applyFont="1" applyFill="1" applyBorder="1" applyAlignment="1">
      <alignment horizontal="right" vertical="center"/>
    </xf>
    <xf numFmtId="17" fontId="2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7" xfId="0" applyFont="1" applyBorder="1" applyAlignment="1">
      <alignment wrapText="1"/>
    </xf>
    <xf numFmtId="43" fontId="19" fillId="0" borderId="17" xfId="1" applyFont="1" applyBorder="1" applyAlignment="1">
      <alignment horizontal="right" wrapText="1"/>
    </xf>
    <xf numFmtId="0" fontId="2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 wrapText="1"/>
    </xf>
    <xf numFmtId="0" fontId="19" fillId="0" borderId="12" xfId="0" applyFont="1" applyBorder="1" applyAlignment="1">
      <alignment wrapText="1"/>
    </xf>
    <xf numFmtId="43" fontId="19" fillId="0" borderId="12" xfId="1" applyFont="1" applyBorder="1" applyAlignment="1">
      <alignment horizontal="right" wrapText="1"/>
    </xf>
    <xf numFmtId="43" fontId="19" fillId="0" borderId="13" xfId="1" applyFont="1" applyBorder="1" applyAlignment="1">
      <alignment horizontal="right" wrapText="1"/>
    </xf>
    <xf numFmtId="0" fontId="2" fillId="0" borderId="5" xfId="0" applyFont="1" applyBorder="1" applyAlignment="1">
      <alignment horizontal="center"/>
    </xf>
    <xf numFmtId="0" fontId="2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11" fillId="0" borderId="8" xfId="0" quotePrefix="1" applyFont="1" applyBorder="1"/>
    <xf numFmtId="0" fontId="2" fillId="0" borderId="14" xfId="0" applyFont="1" applyBorder="1" applyAlignment="1">
      <alignment horizontal="center" wrapText="1"/>
    </xf>
    <xf numFmtId="43" fontId="2" fillId="0" borderId="15" xfId="1" applyFont="1" applyBorder="1" applyAlignment="1">
      <alignment horizontal="center"/>
    </xf>
    <xf numFmtId="43" fontId="2" fillId="0" borderId="16" xfId="1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11" fillId="0" borderId="14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left" wrapText="1"/>
      <protection locked="0"/>
    </xf>
    <xf numFmtId="43" fontId="19" fillId="0" borderId="0" xfId="1" applyFont="1"/>
    <xf numFmtId="43" fontId="2" fillId="0" borderId="0" xfId="1" applyFont="1"/>
    <xf numFmtId="43" fontId="2" fillId="0" borderId="1" xfId="1" applyFont="1" applyBorder="1"/>
    <xf numFmtId="43" fontId="11" fillId="0" borderId="4" xfId="1" applyFont="1" applyBorder="1" applyAlignment="1">
      <alignment horizontal="left"/>
    </xf>
    <xf numFmtId="43" fontId="11" fillId="0" borderId="6" xfId="1" applyFont="1" applyBorder="1" applyAlignment="1">
      <alignment wrapText="1"/>
    </xf>
    <xf numFmtId="43" fontId="11" fillId="0" borderId="9" xfId="1" applyFont="1" applyBorder="1" applyAlignment="1">
      <alignment horizontal="left"/>
    </xf>
    <xf numFmtId="43" fontId="11" fillId="0" borderId="0" xfId="1" applyFont="1" applyBorder="1" applyAlignment="1">
      <alignment horizontal="left"/>
    </xf>
    <xf numFmtId="43" fontId="2" fillId="0" borderId="21" xfId="1" applyFont="1" applyBorder="1" applyAlignment="1">
      <alignment horizontal="center" vertical="center"/>
    </xf>
    <xf numFmtId="43" fontId="4" fillId="2" borderId="21" xfId="1" applyFont="1" applyFill="1" applyBorder="1" applyAlignment="1">
      <alignment horizontal="center" vertical="center"/>
    </xf>
    <xf numFmtId="43" fontId="4" fillId="0" borderId="22" xfId="1" applyFont="1" applyBorder="1" applyAlignment="1">
      <alignment vertical="center"/>
    </xf>
    <xf numFmtId="43" fontId="2" fillId="0" borderId="0" xfId="1" applyFont="1" applyBorder="1" applyAlignment="1">
      <alignment horizontal="center" vertical="center"/>
    </xf>
    <xf numFmtId="2" fontId="11" fillId="0" borderId="15" xfId="0" applyNumberFormat="1" applyFont="1" applyBorder="1" applyAlignment="1"/>
    <xf numFmtId="0" fontId="11" fillId="0" borderId="24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left" wrapText="1"/>
      <protection locked="0"/>
    </xf>
    <xf numFmtId="0" fontId="11" fillId="0" borderId="28" xfId="0" applyFont="1" applyBorder="1" applyAlignment="1">
      <alignment horizontal="center" wrapText="1"/>
    </xf>
    <xf numFmtId="2" fontId="11" fillId="0" borderId="28" xfId="0" applyNumberFormat="1" applyFont="1" applyBorder="1" applyAlignment="1"/>
    <xf numFmtId="43" fontId="2" fillId="0" borderId="26" xfId="1" applyFont="1" applyBorder="1" applyAlignment="1">
      <alignment horizontal="center"/>
    </xf>
    <xf numFmtId="43" fontId="3" fillId="0" borderId="0" xfId="1" applyFont="1" applyAlignment="1">
      <alignment horizontal="right"/>
    </xf>
    <xf numFmtId="43" fontId="2" fillId="0" borderId="1" xfId="1" quotePrefix="1" applyFont="1" applyBorder="1"/>
    <xf numFmtId="0" fontId="12" fillId="0" borderId="15" xfId="0" applyFont="1" applyBorder="1" applyAlignment="1" applyProtection="1">
      <alignment horizontal="left" wrapText="1"/>
      <protection locked="0"/>
    </xf>
    <xf numFmtId="1" fontId="2" fillId="0" borderId="0" xfId="0" applyNumberFormat="1" applyFont="1"/>
    <xf numFmtId="1" fontId="2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 vertical="center"/>
    </xf>
    <xf numFmtId="1" fontId="2" fillId="0" borderId="19" xfId="0" applyNumberFormat="1" applyFont="1" applyBorder="1" applyAlignment="1">
      <alignment horizontal="left" vertical="center"/>
    </xf>
    <xf numFmtId="1" fontId="4" fillId="0" borderId="19" xfId="0" applyNumberFormat="1" applyFont="1" applyBorder="1" applyAlignment="1">
      <alignment horizontal="left" vertical="center"/>
    </xf>
    <xf numFmtId="1" fontId="4" fillId="0" borderId="19" xfId="0" applyNumberFormat="1" applyFont="1" applyBorder="1" applyAlignment="1">
      <alignment vertical="center"/>
    </xf>
    <xf numFmtId="1" fontId="19" fillId="0" borderId="0" xfId="0" applyNumberFormat="1" applyFont="1"/>
    <xf numFmtId="0" fontId="21" fillId="0" borderId="0" xfId="0" applyFont="1" applyAlignment="1"/>
    <xf numFmtId="0" fontId="21" fillId="0" borderId="0" xfId="0" applyFont="1"/>
    <xf numFmtId="49" fontId="11" fillId="0" borderId="0" xfId="0" applyNumberFormat="1" applyFont="1" applyBorder="1"/>
    <xf numFmtId="49" fontId="11" fillId="0" borderId="8" xfId="0" applyNumberFormat="1" applyFont="1" applyBorder="1" applyAlignment="1">
      <alignment horizontal="left"/>
    </xf>
    <xf numFmtId="0" fontId="22" fillId="0" borderId="15" xfId="0" applyFont="1" applyBorder="1" applyAlignment="1" applyProtection="1">
      <alignment horizontal="left" wrapText="1"/>
      <protection locked="0"/>
    </xf>
    <xf numFmtId="0" fontId="12" fillId="0" borderId="2" xfId="0" applyNumberFormat="1" applyFont="1" applyBorder="1" applyAlignment="1">
      <alignment horizontal="left"/>
    </xf>
    <xf numFmtId="0" fontId="12" fillId="0" borderId="0" xfId="0" applyFont="1" applyBorder="1" applyAlignment="1" applyProtection="1">
      <alignment horizontal="left" wrapText="1"/>
      <protection locked="0"/>
    </xf>
    <xf numFmtId="0" fontId="11" fillId="0" borderId="0" xfId="0" applyFont="1" applyBorder="1" applyAlignment="1">
      <alignment horizontal="center" wrapText="1"/>
    </xf>
    <xf numFmtId="2" fontId="11" fillId="0" borderId="0" xfId="0" applyNumberFormat="1" applyFont="1" applyBorder="1" applyAlignment="1"/>
    <xf numFmtId="0" fontId="19" fillId="0" borderId="0" xfId="0" applyFont="1" applyBorder="1"/>
    <xf numFmtId="1" fontId="19" fillId="0" borderId="0" xfId="0" applyNumberFormat="1" applyFont="1" applyBorder="1"/>
    <xf numFmtId="1" fontId="11" fillId="0" borderId="3" xfId="0" applyNumberFormat="1" applyFont="1" applyBorder="1" applyAlignment="1" applyProtection="1">
      <alignment horizontal="center" wrapText="1"/>
      <protection locked="0"/>
    </xf>
    <xf numFmtId="0" fontId="11" fillId="0" borderId="3" xfId="0" applyFont="1" applyBorder="1" applyAlignment="1">
      <alignment horizontal="center" wrapText="1"/>
    </xf>
    <xf numFmtId="2" fontId="11" fillId="0" borderId="3" xfId="0" applyNumberFormat="1" applyFont="1" applyBorder="1" applyAlignment="1"/>
    <xf numFmtId="43" fontId="2" fillId="0" borderId="4" xfId="1" applyFont="1" applyBorder="1" applyAlignment="1">
      <alignment horizontal="center"/>
    </xf>
    <xf numFmtId="43" fontId="2" fillId="0" borderId="6" xfId="1" applyFont="1" applyBorder="1" applyAlignment="1">
      <alignment horizontal="center"/>
    </xf>
    <xf numFmtId="0" fontId="19" fillId="0" borderId="15" xfId="0" applyFont="1" applyBorder="1"/>
    <xf numFmtId="1" fontId="2" fillId="0" borderId="8" xfId="0" applyNumberFormat="1" applyFont="1" applyBorder="1" applyAlignment="1">
      <alignment horizontal="left" vertical="center"/>
    </xf>
    <xf numFmtId="43" fontId="2" fillId="0" borderId="26" xfId="1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1" fontId="2" fillId="0" borderId="35" xfId="0" applyNumberFormat="1" applyFont="1" applyBorder="1" applyAlignment="1">
      <alignment horizontal="left" vertical="center"/>
    </xf>
    <xf numFmtId="0" fontId="2" fillId="0" borderId="35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left" wrapText="1"/>
      <protection locked="0"/>
    </xf>
    <xf numFmtId="2" fontId="11" fillId="0" borderId="12" xfId="0" applyNumberFormat="1" applyFont="1" applyBorder="1" applyAlignment="1"/>
    <xf numFmtId="0" fontId="19" fillId="0" borderId="14" xfId="0" applyFont="1" applyBorder="1"/>
    <xf numFmtId="43" fontId="19" fillId="0" borderId="6" xfId="1" applyFont="1" applyBorder="1"/>
    <xf numFmtId="0" fontId="2" fillId="0" borderId="36" xfId="0" applyFont="1" applyBorder="1" applyAlignment="1">
      <alignment horizontal="center" vertical="center"/>
    </xf>
    <xf numFmtId="43" fontId="2" fillId="0" borderId="37" xfId="1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12" fillId="0" borderId="3" xfId="0" applyNumberFormat="1" applyFont="1" applyBorder="1" applyAlignment="1">
      <alignment wrapText="1"/>
    </xf>
    <xf numFmtId="43" fontId="19" fillId="0" borderId="4" xfId="1" applyFont="1" applyBorder="1"/>
    <xf numFmtId="43" fontId="19" fillId="0" borderId="9" xfId="1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166" fontId="19" fillId="0" borderId="0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43" fontId="2" fillId="0" borderId="6" xfId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3" fontId="4" fillId="0" borderId="13" xfId="1" applyFont="1" applyBorder="1" applyAlignment="1">
      <alignment horizontal="center" vertical="center"/>
    </xf>
    <xf numFmtId="0" fontId="16" fillId="0" borderId="0" xfId="0" applyFont="1"/>
    <xf numFmtId="0" fontId="4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2" fontId="19" fillId="0" borderId="15" xfId="0" applyNumberFormat="1" applyFont="1" applyBorder="1" applyAlignment="1">
      <alignment horizontal="center"/>
    </xf>
    <xf numFmtId="1" fontId="4" fillId="0" borderId="0" xfId="0" applyNumberFormat="1" applyFont="1"/>
    <xf numFmtId="1" fontId="11" fillId="0" borderId="0" xfId="0" applyNumberFormat="1" applyFont="1" applyBorder="1" applyAlignment="1">
      <alignment horizontal="left"/>
    </xf>
    <xf numFmtId="1" fontId="12" fillId="0" borderId="2" xfId="0" applyNumberFormat="1" applyFont="1" applyBorder="1" applyAlignment="1">
      <alignment horizontal="left"/>
    </xf>
    <xf numFmtId="1" fontId="12" fillId="0" borderId="5" xfId="0" applyNumberFormat="1" applyFont="1" applyBorder="1"/>
    <xf numFmtId="1" fontId="12" fillId="0" borderId="5" xfId="0" applyNumberFormat="1" applyFont="1" applyBorder="1" applyAlignment="1">
      <alignment horizontal="left"/>
    </xf>
    <xf numFmtId="1" fontId="11" fillId="0" borderId="5" xfId="0" applyNumberFormat="1" applyFont="1" applyBorder="1" applyAlignment="1">
      <alignment horizontal="left"/>
    </xf>
    <xf numFmtId="1" fontId="11" fillId="0" borderId="7" xfId="0" applyNumberFormat="1" applyFont="1" applyBorder="1" applyAlignment="1">
      <alignment horizontal="left"/>
    </xf>
    <xf numFmtId="1" fontId="11" fillId="0" borderId="0" xfId="0" quotePrefix="1" applyNumberFormat="1" applyFont="1" applyBorder="1" applyAlignment="1">
      <alignment horizontal="left"/>
    </xf>
    <xf numFmtId="1" fontId="4" fillId="0" borderId="27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/>
    <xf numFmtId="1" fontId="11" fillId="0" borderId="15" xfId="0" applyNumberFormat="1" applyFont="1" applyBorder="1" applyAlignment="1"/>
    <xf numFmtId="1" fontId="16" fillId="0" borderId="15" xfId="0" applyNumberFormat="1" applyFont="1" applyBorder="1" applyAlignment="1">
      <alignment horizontal="center"/>
    </xf>
    <xf numFmtId="1" fontId="19" fillId="0" borderId="15" xfId="0" applyNumberFormat="1" applyFont="1" applyBorder="1" applyAlignment="1">
      <alignment horizontal="center"/>
    </xf>
    <xf numFmtId="1" fontId="19" fillId="0" borderId="38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right" vertical="center"/>
    </xf>
    <xf numFmtId="1" fontId="2" fillId="0" borderId="19" xfId="0" applyNumberFormat="1" applyFont="1" applyBorder="1" applyAlignment="1">
      <alignment horizontal="right" vertical="center"/>
    </xf>
    <xf numFmtId="1" fontId="4" fillId="0" borderId="19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/>
    <xf numFmtId="0" fontId="2" fillId="0" borderId="27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2" fillId="0" borderId="0" xfId="0" quotePrefix="1" applyNumberFormat="1" applyFont="1" applyBorder="1" applyAlignment="1"/>
    <xf numFmtId="0" fontId="19" fillId="0" borderId="0" xfId="0" applyFont="1" applyAlignment="1"/>
    <xf numFmtId="0" fontId="16" fillId="0" borderId="0" xfId="0" applyFont="1" applyAlignment="1"/>
    <xf numFmtId="0" fontId="4" fillId="0" borderId="19" xfId="0" applyFont="1" applyBorder="1" applyAlignment="1">
      <alignment horizontal="left" vertical="center"/>
    </xf>
    <xf numFmtId="0" fontId="19" fillId="0" borderId="2" xfId="0" applyFont="1" applyBorder="1"/>
    <xf numFmtId="0" fontId="0" fillId="0" borderId="6" xfId="0" applyBorder="1"/>
    <xf numFmtId="0" fontId="19" fillId="0" borderId="0" xfId="0" quotePrefix="1" applyFont="1" applyBorder="1"/>
    <xf numFmtId="43" fontId="11" fillId="0" borderId="15" xfId="1" applyFont="1" applyBorder="1" applyAlignment="1"/>
    <xf numFmtId="0" fontId="19" fillId="0" borderId="8" xfId="0" quotePrefix="1" applyFont="1" applyBorder="1"/>
    <xf numFmtId="0" fontId="4" fillId="0" borderId="19" xfId="0" applyFont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 applyAlignment="1">
      <alignment wrapText="1"/>
    </xf>
    <xf numFmtId="0" fontId="26" fillId="0" borderId="15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left" vertical="center"/>
    </xf>
    <xf numFmtId="0" fontId="27" fillId="0" borderId="5" xfId="0" applyFont="1" applyBorder="1"/>
    <xf numFmtId="0" fontId="28" fillId="0" borderId="0" xfId="0" applyFont="1"/>
    <xf numFmtId="17" fontId="2" fillId="0" borderId="1" xfId="0" quotePrefix="1" applyNumberFormat="1" applyFont="1" applyBorder="1"/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165" fontId="2" fillId="0" borderId="40" xfId="1" applyNumberFormat="1" applyFont="1" applyBorder="1" applyAlignment="1">
      <alignment horizontal="left" vertical="center" indent="2"/>
    </xf>
    <xf numFmtId="0" fontId="2" fillId="0" borderId="40" xfId="0" applyFont="1" applyBorder="1" applyAlignment="1">
      <alignment horizontal="left" vertical="center"/>
    </xf>
    <xf numFmtId="43" fontId="2" fillId="0" borderId="40" xfId="1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/>
    </xf>
    <xf numFmtId="43" fontId="2" fillId="0" borderId="40" xfId="1" applyFont="1" applyBorder="1" applyAlignment="1">
      <alignment horizontal="center"/>
    </xf>
    <xf numFmtId="0" fontId="2" fillId="0" borderId="40" xfId="0" applyFont="1" applyBorder="1" applyAlignment="1">
      <alignment horizontal="left" wrapText="1"/>
    </xf>
    <xf numFmtId="0" fontId="19" fillId="0" borderId="40" xfId="0" applyFont="1" applyBorder="1" applyAlignment="1">
      <alignment horizontal="center"/>
    </xf>
    <xf numFmtId="43" fontId="19" fillId="0" borderId="40" xfId="1" applyFont="1" applyBorder="1" applyAlignment="1">
      <alignment horizontal="center"/>
    </xf>
    <xf numFmtId="0" fontId="19" fillId="0" borderId="40" xfId="0" applyFont="1" applyBorder="1" applyAlignment="1">
      <alignment horizontal="left"/>
    </xf>
    <xf numFmtId="165" fontId="2" fillId="0" borderId="40" xfId="1" applyNumberFormat="1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43" fontId="2" fillId="0" borderId="40" xfId="1" applyFont="1" applyFill="1" applyBorder="1" applyAlignment="1">
      <alignment horizontal="center"/>
    </xf>
    <xf numFmtId="165" fontId="2" fillId="0" borderId="40" xfId="1" applyNumberFormat="1" applyFont="1" applyFill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horizontal="right" vertical="center"/>
    </xf>
    <xf numFmtId="165" fontId="2" fillId="0" borderId="39" xfId="1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right" vertical="center"/>
    </xf>
    <xf numFmtId="0" fontId="4" fillId="0" borderId="39" xfId="0" applyFont="1" applyBorder="1" applyAlignment="1">
      <alignment vertical="center"/>
    </xf>
    <xf numFmtId="0" fontId="2" fillId="0" borderId="23" xfId="0" applyFont="1" applyBorder="1" applyAlignment="1">
      <alignment horizontal="right"/>
    </xf>
    <xf numFmtId="0" fontId="4" fillId="0" borderId="33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19" fillId="0" borderId="23" xfId="0" applyFont="1" applyBorder="1"/>
    <xf numFmtId="0" fontId="29" fillId="0" borderId="8" xfId="0" quotePrefix="1" applyNumberFormat="1" applyFont="1" applyBorder="1" applyAlignment="1">
      <alignment horizontal="left"/>
    </xf>
    <xf numFmtId="0" fontId="4" fillId="0" borderId="40" xfId="0" applyFont="1" applyBorder="1" applyAlignment="1">
      <alignment horizontal="left" vertical="center" wrapText="1"/>
    </xf>
    <xf numFmtId="0" fontId="30" fillId="0" borderId="41" xfId="0" applyFont="1" applyBorder="1" applyAlignment="1">
      <alignment vertical="center" wrapText="1"/>
    </xf>
    <xf numFmtId="0" fontId="2" fillId="0" borderId="39" xfId="0" applyFont="1" applyBorder="1" applyAlignment="1">
      <alignment horizontal="right"/>
    </xf>
    <xf numFmtId="0" fontId="19" fillId="0" borderId="40" xfId="0" applyFont="1" applyBorder="1" applyAlignment="1">
      <alignment horizontal="center" vertical="center"/>
    </xf>
    <xf numFmtId="43" fontId="19" fillId="0" borderId="40" xfId="1" applyFont="1" applyBorder="1" applyAlignment="1">
      <alignment horizontal="center" vertical="center"/>
    </xf>
    <xf numFmtId="0" fontId="19" fillId="0" borderId="40" xfId="0" applyFont="1" applyBorder="1" applyAlignment="1">
      <alignment horizontal="left" vertical="center" wrapText="1"/>
    </xf>
    <xf numFmtId="2" fontId="19" fillId="0" borderId="40" xfId="0" applyNumberFormat="1" applyFont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/>
    </xf>
    <xf numFmtId="165" fontId="2" fillId="0" borderId="40" xfId="1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43" fontId="2" fillId="0" borderId="0" xfId="1" applyFont="1" applyBorder="1"/>
    <xf numFmtId="0" fontId="16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3" fontId="19" fillId="0" borderId="6" xfId="1" applyFont="1" applyBorder="1" applyAlignment="1">
      <alignment vertical="center"/>
    </xf>
    <xf numFmtId="43" fontId="19" fillId="0" borderId="15" xfId="1" applyFont="1" applyBorder="1" applyAlignment="1">
      <alignment vertical="center"/>
    </xf>
    <xf numFmtId="1" fontId="19" fillId="0" borderId="15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19" fillId="0" borderId="5" xfId="0" applyFont="1" applyBorder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3" fontId="4" fillId="0" borderId="0" xfId="1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2" fontId="11" fillId="0" borderId="15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14" fillId="0" borderId="8" xfId="0" quotePrefix="1" applyFont="1" applyBorder="1"/>
    <xf numFmtId="0" fontId="4" fillId="0" borderId="19" xfId="0" applyFont="1" applyBorder="1" applyAlignment="1">
      <alignment horizontal="left" vertical="center"/>
    </xf>
    <xf numFmtId="0" fontId="31" fillId="0" borderId="0" xfId="0" applyFont="1" applyAlignment="1">
      <alignment wrapText="1"/>
    </xf>
    <xf numFmtId="0" fontId="4" fillId="0" borderId="19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2" fillId="0" borderId="23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4" fillId="0" borderId="41" xfId="0" applyFont="1" applyBorder="1" applyAlignment="1">
      <alignment horizontal="left" vertical="center" wrapText="1"/>
    </xf>
    <xf numFmtId="0" fontId="24" fillId="0" borderId="4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2" fillId="0" borderId="28" xfId="0" applyFont="1" applyBorder="1" applyAlignment="1">
      <alignment horizontal="right" vertical="center"/>
    </xf>
    <xf numFmtId="0" fontId="11" fillId="0" borderId="42" xfId="0" applyFont="1" applyBorder="1" applyAlignment="1" applyProtection="1">
      <alignment horizontal="center"/>
      <protection locked="0"/>
    </xf>
    <xf numFmtId="0" fontId="19" fillId="0" borderId="42" xfId="0" applyFont="1" applyBorder="1"/>
    <xf numFmtId="0" fontId="11" fillId="0" borderId="42" xfId="0" applyFont="1" applyBorder="1" applyAlignment="1">
      <alignment horizontal="center" wrapText="1"/>
    </xf>
    <xf numFmtId="2" fontId="11" fillId="0" borderId="42" xfId="0" applyNumberFormat="1" applyFont="1" applyBorder="1" applyAlignment="1"/>
    <xf numFmtId="43" fontId="2" fillId="0" borderId="42" xfId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0" fontId="16" fillId="0" borderId="42" xfId="0" applyFont="1" applyBorder="1"/>
    <xf numFmtId="0" fontId="11" fillId="0" borderId="42" xfId="0" applyFont="1" applyBorder="1" applyAlignment="1" applyProtection="1">
      <alignment horizontal="left" wrapText="1"/>
      <protection locked="0"/>
    </xf>
    <xf numFmtId="43" fontId="2" fillId="0" borderId="13" xfId="1" applyFont="1" applyBorder="1" applyAlignment="1">
      <alignment horizontal="center" vertical="center"/>
    </xf>
    <xf numFmtId="0" fontId="26" fillId="0" borderId="42" xfId="0" applyFont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Comma 2" xf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hyperlink" Target="mailto:support@groupon.ae" TargetMode="External"/><Relationship Id="rId1" Type="http://schemas.openxmlformats.org/officeDocument/2006/relationships/hyperlink" Target="mailto:support@groupon.ae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66"/>
  <sheetViews>
    <sheetView showGridLines="0" tabSelected="1" topLeftCell="A21" zoomScale="60" zoomScaleNormal="60" workbookViewId="0">
      <selection activeCell="I21" sqref="I21"/>
    </sheetView>
  </sheetViews>
  <sheetFormatPr defaultRowHeight="11.25"/>
  <cols>
    <col min="1" max="1" width="6.7109375" style="147" customWidth="1"/>
    <col min="2" max="2" width="69.140625" style="147" customWidth="1"/>
    <col min="3" max="3" width="15.28515625" style="147" customWidth="1"/>
    <col min="4" max="4" width="12.140625" style="147" customWidth="1"/>
    <col min="5" max="5" width="12.5703125" style="210" customWidth="1"/>
    <col min="6" max="16384" width="9.140625" style="147"/>
  </cols>
  <sheetData>
    <row r="4" spans="1:5">
      <c r="A4" s="1"/>
      <c r="B4" s="1"/>
      <c r="C4" s="1"/>
    </row>
    <row r="5" spans="1:5" ht="18">
      <c r="A5" s="1"/>
      <c r="B5" s="1"/>
      <c r="C5" s="1"/>
      <c r="E5" s="227" t="s">
        <v>0</v>
      </c>
    </row>
    <row r="6" spans="1:5">
      <c r="A6" s="1"/>
      <c r="B6" s="1"/>
      <c r="C6" s="1"/>
      <c r="D6" s="1"/>
      <c r="E6" s="211"/>
    </row>
    <row r="7" spans="1:5">
      <c r="A7" s="1"/>
      <c r="B7" s="1"/>
      <c r="C7" s="1"/>
      <c r="D7" s="3" t="s">
        <v>1</v>
      </c>
      <c r="E7" s="186" t="s">
        <v>601</v>
      </c>
    </row>
    <row r="8" spans="1:5">
      <c r="A8" s="1"/>
      <c r="B8" s="1"/>
      <c r="C8" s="1"/>
      <c r="D8" s="1"/>
      <c r="E8" s="211"/>
    </row>
    <row r="9" spans="1:5" ht="12" thickBot="1">
      <c r="A9" s="1"/>
      <c r="B9" s="1"/>
      <c r="C9" s="5" t="s">
        <v>2</v>
      </c>
      <c r="D9" s="1"/>
      <c r="E9" s="211"/>
    </row>
    <row r="10" spans="1:5">
      <c r="A10" s="1"/>
      <c r="B10" s="1"/>
      <c r="C10" s="68"/>
      <c r="D10" s="69"/>
      <c r="E10" s="213"/>
    </row>
    <row r="11" spans="1:5">
      <c r="A11" s="10" t="s">
        <v>607</v>
      </c>
      <c r="B11" s="1"/>
      <c r="C11" s="11" t="s">
        <v>611</v>
      </c>
      <c r="D11" s="12"/>
      <c r="E11" s="13"/>
    </row>
    <row r="12" spans="1:5">
      <c r="A12" s="14" t="s">
        <v>609</v>
      </c>
      <c r="B12" s="1"/>
      <c r="C12" s="375" t="s">
        <v>529</v>
      </c>
      <c r="D12" s="16"/>
      <c r="E12" s="13"/>
    </row>
    <row r="13" spans="1:5">
      <c r="A13" s="14" t="s">
        <v>3</v>
      </c>
      <c r="B13" s="1"/>
      <c r="C13" s="375" t="s">
        <v>471</v>
      </c>
      <c r="D13" s="16"/>
      <c r="E13" s="13"/>
    </row>
    <row r="14" spans="1:5">
      <c r="A14" s="14" t="s">
        <v>608</v>
      </c>
      <c r="B14" s="1"/>
      <c r="C14" s="162" t="s">
        <v>138</v>
      </c>
      <c r="D14" s="16"/>
      <c r="E14" s="13"/>
    </row>
    <row r="15" spans="1:5">
      <c r="A15" s="14"/>
      <c r="B15" s="1"/>
      <c r="C15" s="291" t="s">
        <v>5</v>
      </c>
      <c r="D15" s="113" t="s">
        <v>530</v>
      </c>
      <c r="E15" s="13"/>
    </row>
    <row r="16" spans="1:5" ht="12" thickBot="1">
      <c r="A16" s="1"/>
      <c r="B16" s="1"/>
      <c r="C16" s="292" t="s">
        <v>6</v>
      </c>
      <c r="D16" s="201" t="s">
        <v>531</v>
      </c>
      <c r="E16" s="21"/>
    </row>
    <row r="17" spans="1:5">
      <c r="A17" s="1"/>
      <c r="B17" s="1"/>
      <c r="C17" s="84"/>
      <c r="D17" s="85"/>
      <c r="E17" s="216"/>
    </row>
    <row r="18" spans="1:5">
      <c r="A18" s="10" t="s">
        <v>7</v>
      </c>
      <c r="B18" s="22">
        <f ca="1">TODAY()</f>
        <v>41557</v>
      </c>
      <c r="C18" s="5" t="s">
        <v>8</v>
      </c>
      <c r="D18" s="387" t="s">
        <v>602</v>
      </c>
      <c r="E18" s="211"/>
    </row>
    <row r="19" spans="1:5" ht="12" thickBot="1">
      <c r="A19" s="1"/>
      <c r="B19" s="1"/>
      <c r="C19" s="1"/>
      <c r="D19" s="1"/>
      <c r="E19" s="211"/>
    </row>
    <row r="20" spans="1:5">
      <c r="A20" s="24" t="s">
        <v>174</v>
      </c>
      <c r="B20" s="25" t="s">
        <v>10</v>
      </c>
      <c r="C20" s="27" t="s">
        <v>459</v>
      </c>
      <c r="D20" s="25" t="s">
        <v>12</v>
      </c>
      <c r="E20" s="421" t="s">
        <v>13</v>
      </c>
    </row>
    <row r="21" spans="1:5" ht="24.95" customHeight="1">
      <c r="A21" s="413"/>
      <c r="B21" s="422"/>
      <c r="C21" s="415"/>
      <c r="D21" s="416"/>
      <c r="E21" s="417"/>
    </row>
    <row r="22" spans="1:5" ht="15" customHeight="1">
      <c r="A22" s="413">
        <v>1</v>
      </c>
      <c r="B22" s="414" t="s">
        <v>604</v>
      </c>
      <c r="C22" s="415">
        <v>2</v>
      </c>
      <c r="D22" s="416">
        <v>6750</v>
      </c>
      <c r="E22" s="417">
        <f>C22*D22</f>
        <v>13500</v>
      </c>
    </row>
    <row r="23" spans="1:5" ht="15" customHeight="1">
      <c r="A23" s="413"/>
      <c r="B23" s="414" t="s">
        <v>605</v>
      </c>
      <c r="C23" s="415">
        <v>2</v>
      </c>
      <c r="D23" s="416">
        <v>250</v>
      </c>
      <c r="E23" s="417">
        <v>500</v>
      </c>
    </row>
    <row r="24" spans="1:5" ht="15" customHeight="1">
      <c r="A24" s="413"/>
      <c r="B24" s="414" t="s">
        <v>603</v>
      </c>
      <c r="C24" s="415"/>
      <c r="D24" s="416"/>
      <c r="E24" s="417"/>
    </row>
    <row r="25" spans="1:5" ht="15" customHeight="1">
      <c r="A25" s="413"/>
      <c r="B25" s="414"/>
      <c r="C25" s="415"/>
      <c r="D25" s="416"/>
      <c r="E25" s="417"/>
    </row>
    <row r="26" spans="1:5" ht="15" customHeight="1">
      <c r="A26" s="413">
        <v>2</v>
      </c>
      <c r="B26" s="414" t="s">
        <v>534</v>
      </c>
      <c r="C26" s="415">
        <v>2</v>
      </c>
      <c r="D26" s="418" t="s">
        <v>535</v>
      </c>
      <c r="E26" s="417" t="s">
        <v>535</v>
      </c>
    </row>
    <row r="27" spans="1:5" ht="15" customHeight="1">
      <c r="A27" s="413"/>
      <c r="B27" s="419" t="s">
        <v>556</v>
      </c>
      <c r="C27" s="415"/>
      <c r="D27" s="418"/>
      <c r="E27" s="417"/>
    </row>
    <row r="28" spans="1:5" ht="15" customHeight="1">
      <c r="A28" s="413"/>
      <c r="B28" s="414" t="s">
        <v>536</v>
      </c>
      <c r="C28" s="415"/>
      <c r="D28" s="418"/>
      <c r="E28" s="417"/>
    </row>
    <row r="29" spans="1:5" ht="15" customHeight="1">
      <c r="A29" s="413"/>
      <c r="B29" s="414" t="s">
        <v>537</v>
      </c>
      <c r="C29" s="415"/>
      <c r="D29" s="418"/>
      <c r="E29" s="417"/>
    </row>
    <row r="30" spans="1:5" ht="15" customHeight="1">
      <c r="A30" s="413"/>
      <c r="B30" s="414" t="s">
        <v>538</v>
      </c>
      <c r="C30" s="415"/>
      <c r="D30" s="418"/>
      <c r="E30" s="417"/>
    </row>
    <row r="31" spans="1:5" ht="15" customHeight="1">
      <c r="A31" s="413"/>
      <c r="B31" s="414" t="s">
        <v>539</v>
      </c>
      <c r="C31" s="415"/>
      <c r="D31" s="418"/>
      <c r="E31" s="417"/>
    </row>
    <row r="32" spans="1:5" ht="15" customHeight="1">
      <c r="A32" s="413"/>
      <c r="B32" s="414" t="s">
        <v>540</v>
      </c>
      <c r="C32" s="415"/>
      <c r="D32" s="418"/>
      <c r="E32" s="417"/>
    </row>
    <row r="33" spans="1:5" ht="15" customHeight="1">
      <c r="A33" s="413"/>
      <c r="B33" s="414" t="s">
        <v>541</v>
      </c>
      <c r="C33" s="415"/>
      <c r="D33" s="418"/>
      <c r="E33" s="417"/>
    </row>
    <row r="34" spans="1:5" ht="15" customHeight="1">
      <c r="A34" s="413"/>
      <c r="B34" s="414" t="s">
        <v>542</v>
      </c>
      <c r="C34" s="415"/>
      <c r="D34" s="418"/>
      <c r="E34" s="417"/>
    </row>
    <row r="35" spans="1:5" ht="15" customHeight="1">
      <c r="A35" s="413"/>
      <c r="B35" s="414" t="s">
        <v>543</v>
      </c>
      <c r="C35" s="415"/>
      <c r="D35" s="418"/>
      <c r="E35" s="417"/>
    </row>
    <row r="36" spans="1:5" ht="15" customHeight="1">
      <c r="A36" s="413"/>
      <c r="B36" s="414" t="s">
        <v>544</v>
      </c>
      <c r="C36" s="415"/>
      <c r="D36" s="418"/>
      <c r="E36" s="417"/>
    </row>
    <row r="37" spans="1:5" ht="15" customHeight="1">
      <c r="A37" s="413"/>
      <c r="B37" s="414" t="s">
        <v>545</v>
      </c>
      <c r="C37" s="415"/>
      <c r="D37" s="418"/>
      <c r="E37" s="417"/>
    </row>
    <row r="38" spans="1:5" ht="15" customHeight="1">
      <c r="A38" s="413"/>
      <c r="B38" s="414" t="s">
        <v>546</v>
      </c>
      <c r="C38" s="415"/>
      <c r="D38" s="418"/>
      <c r="E38" s="417"/>
    </row>
    <row r="39" spans="1:5" ht="15" customHeight="1">
      <c r="A39" s="413"/>
      <c r="B39" s="414" t="s">
        <v>558</v>
      </c>
      <c r="C39" s="415" t="s">
        <v>557</v>
      </c>
      <c r="D39" s="418"/>
      <c r="E39" s="417"/>
    </row>
    <row r="40" spans="1:5" ht="15" customHeight="1">
      <c r="A40" s="413"/>
      <c r="B40" s="414" t="s">
        <v>547</v>
      </c>
      <c r="C40" s="415"/>
      <c r="D40" s="418"/>
      <c r="E40" s="417"/>
    </row>
    <row r="41" spans="1:5" ht="15" customHeight="1">
      <c r="A41" s="413"/>
      <c r="B41" s="414" t="s">
        <v>548</v>
      </c>
      <c r="C41" s="415"/>
      <c r="D41" s="418"/>
      <c r="E41" s="417"/>
    </row>
    <row r="42" spans="1:5" ht="15" customHeight="1">
      <c r="A42" s="413"/>
      <c r="B42" s="414" t="s">
        <v>549</v>
      </c>
      <c r="C42" s="415"/>
      <c r="D42" s="418"/>
      <c r="E42" s="417"/>
    </row>
    <row r="43" spans="1:5" ht="15" customHeight="1">
      <c r="A43" s="413"/>
      <c r="B43" s="414" t="s">
        <v>560</v>
      </c>
      <c r="C43" s="415" t="s">
        <v>550</v>
      </c>
      <c r="D43" s="418" t="s">
        <v>559</v>
      </c>
      <c r="E43" s="417"/>
    </row>
    <row r="44" spans="1:5" ht="15" customHeight="1">
      <c r="A44" s="413"/>
      <c r="B44" s="414" t="s">
        <v>551</v>
      </c>
      <c r="C44" s="415"/>
      <c r="D44" s="418"/>
      <c r="E44" s="417"/>
    </row>
    <row r="45" spans="1:5" ht="15" customHeight="1">
      <c r="A45" s="413"/>
      <c r="B45" s="414" t="s">
        <v>552</v>
      </c>
      <c r="C45" s="415"/>
      <c r="D45" s="418"/>
      <c r="E45" s="417"/>
    </row>
    <row r="46" spans="1:5" ht="15" customHeight="1">
      <c r="A46" s="413"/>
      <c r="B46" s="414" t="s">
        <v>553</v>
      </c>
      <c r="C46" s="415"/>
      <c r="D46" s="418"/>
      <c r="E46" s="417"/>
    </row>
    <row r="47" spans="1:5" ht="15" customHeight="1">
      <c r="A47" s="413"/>
      <c r="B47" s="414" t="s">
        <v>554</v>
      </c>
      <c r="C47" s="415"/>
      <c r="D47" s="418"/>
      <c r="E47" s="417"/>
    </row>
    <row r="48" spans="1:5" ht="15" customHeight="1">
      <c r="A48" s="413"/>
      <c r="B48" s="414" t="s">
        <v>555</v>
      </c>
      <c r="C48" s="415"/>
      <c r="D48" s="416"/>
      <c r="E48" s="417"/>
    </row>
    <row r="49" spans="1:5" ht="15" customHeight="1">
      <c r="A49" s="413"/>
      <c r="B49" s="420" t="s">
        <v>564</v>
      </c>
      <c r="C49" s="415"/>
      <c r="D49" s="416" t="s">
        <v>561</v>
      </c>
      <c r="E49" s="417"/>
    </row>
    <row r="50" spans="1:5" ht="15" customHeight="1">
      <c r="A50" s="413"/>
      <c r="B50" s="420"/>
      <c r="C50" s="415"/>
      <c r="D50" s="416" t="s">
        <v>562</v>
      </c>
      <c r="E50" s="417"/>
    </row>
    <row r="51" spans="1:5" ht="24.95" customHeight="1">
      <c r="A51" s="413"/>
      <c r="B51" s="420"/>
      <c r="C51" s="415"/>
      <c r="D51" s="416"/>
      <c r="E51" s="417"/>
    </row>
    <row r="52" spans="1:5" ht="12" thickBot="1">
      <c r="A52" s="103"/>
      <c r="B52" s="89"/>
      <c r="C52" s="90"/>
      <c r="D52" s="412" t="s">
        <v>14</v>
      </c>
      <c r="E52" s="255">
        <f>SUM(E21:E51)</f>
        <v>14000</v>
      </c>
    </row>
    <row r="53" spans="1:5" ht="12" thickBot="1">
      <c r="A53" s="40"/>
      <c r="B53" s="40"/>
      <c r="C53" s="44"/>
      <c r="D53" s="306" t="s">
        <v>15</v>
      </c>
      <c r="E53" s="217"/>
    </row>
    <row r="54" spans="1:5" ht="12" thickBot="1">
      <c r="A54" s="205" t="s">
        <v>16</v>
      </c>
      <c r="B54" s="393" t="s">
        <v>606</v>
      </c>
      <c r="C54" s="41"/>
      <c r="D54" s="307" t="s">
        <v>14</v>
      </c>
      <c r="E54" s="218">
        <f>E52-E53</f>
        <v>14000</v>
      </c>
    </row>
    <row r="55" spans="1:5">
      <c r="A55" s="34"/>
      <c r="B55" s="31"/>
      <c r="C55" s="6"/>
      <c r="D55" s="34"/>
      <c r="E55" s="220"/>
    </row>
    <row r="56" spans="1:5">
      <c r="A56" s="34"/>
      <c r="B56" s="31"/>
      <c r="C56" s="6"/>
      <c r="D56" s="34"/>
      <c r="E56" s="220"/>
    </row>
    <row r="57" spans="1:5">
      <c r="A57" s="1"/>
      <c r="B57" s="1"/>
      <c r="C57" s="1"/>
      <c r="D57" s="1"/>
      <c r="E57" s="211"/>
    </row>
    <row r="58" spans="1:5">
      <c r="A58" s="5" t="s">
        <v>462</v>
      </c>
      <c r="B58" s="1"/>
      <c r="C58" s="1"/>
      <c r="D58" s="1"/>
      <c r="E58" s="211"/>
    </row>
    <row r="59" spans="1:5">
      <c r="A59" s="5"/>
      <c r="B59" s="1"/>
      <c r="C59" s="1"/>
      <c r="D59" s="1"/>
      <c r="E59" s="211"/>
    </row>
    <row r="60" spans="1:5">
      <c r="A60" s="1"/>
      <c r="B60" s="1"/>
      <c r="C60" s="6"/>
      <c r="D60" s="6"/>
      <c r="E60" s="368"/>
    </row>
    <row r="61" spans="1:5">
      <c r="A61" s="1"/>
      <c r="B61" s="1"/>
      <c r="C61" s="6"/>
      <c r="D61" s="6"/>
      <c r="E61" s="368"/>
    </row>
    <row r="62" spans="1:5">
      <c r="A62" s="5" t="s">
        <v>463</v>
      </c>
      <c r="B62" s="1"/>
      <c r="C62" s="6"/>
      <c r="D62" s="6"/>
      <c r="E62" s="368"/>
    </row>
    <row r="63" spans="1:5">
      <c r="A63" s="5"/>
      <c r="B63" s="1"/>
      <c r="C63" s="6"/>
      <c r="D63" s="6"/>
      <c r="E63" s="368"/>
    </row>
    <row r="66" spans="1:1">
      <c r="A66" s="280" t="s">
        <v>464</v>
      </c>
    </row>
  </sheetData>
  <pageMargins left="0.7" right="0.7" top="1.26" bottom="0.75" header="0.3" footer="0.3"/>
  <pageSetup scale="7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E51"/>
  <sheetViews>
    <sheetView workbookViewId="0">
      <selection activeCell="B24" sqref="B24"/>
    </sheetView>
  </sheetViews>
  <sheetFormatPr defaultRowHeight="11.25"/>
  <cols>
    <col min="1" max="1" width="6.7109375" style="147" customWidth="1"/>
    <col min="2" max="2" width="69.140625" style="147" customWidth="1"/>
    <col min="3" max="3" width="15.28515625" style="147" customWidth="1"/>
    <col min="4" max="4" width="12.140625" style="147" customWidth="1"/>
    <col min="5" max="5" width="12.5703125" style="210" customWidth="1"/>
    <col min="6" max="16384" width="9.140625" style="147"/>
  </cols>
  <sheetData>
    <row r="6" spans="1:5">
      <c r="A6" s="1"/>
      <c r="B6" s="1"/>
      <c r="C6" s="1"/>
    </row>
    <row r="7" spans="1:5" ht="18">
      <c r="A7" s="1"/>
      <c r="B7" s="1"/>
      <c r="C7" s="1"/>
      <c r="E7" s="227" t="s">
        <v>0</v>
      </c>
    </row>
    <row r="8" spans="1:5">
      <c r="A8" s="1"/>
      <c r="B8" s="1"/>
      <c r="C8" s="1"/>
      <c r="D8" s="1"/>
      <c r="E8" s="211"/>
    </row>
    <row r="9" spans="1:5">
      <c r="A9" s="1"/>
      <c r="B9" s="1"/>
      <c r="C9" s="1"/>
      <c r="D9" s="3" t="s">
        <v>1</v>
      </c>
      <c r="E9" s="186" t="s">
        <v>483</v>
      </c>
    </row>
    <row r="10" spans="1:5">
      <c r="A10" s="1"/>
      <c r="B10" s="1"/>
      <c r="C10" s="1"/>
      <c r="D10" s="1"/>
      <c r="E10" s="211"/>
    </row>
    <row r="11" spans="1:5" ht="12" thickBot="1">
      <c r="A11" s="1"/>
      <c r="B11" s="1"/>
      <c r="C11" s="5" t="s">
        <v>2</v>
      </c>
      <c r="D11" s="1"/>
      <c r="E11" s="211"/>
    </row>
    <row r="12" spans="1:5">
      <c r="A12" s="1"/>
      <c r="B12" s="1"/>
      <c r="C12" s="68"/>
      <c r="D12" s="69"/>
      <c r="E12" s="213"/>
    </row>
    <row r="13" spans="1:5">
      <c r="A13" s="10" t="s">
        <v>607</v>
      </c>
      <c r="B13" s="1"/>
      <c r="C13" s="11" t="s">
        <v>484</v>
      </c>
      <c r="D13" s="12"/>
      <c r="E13" s="13"/>
    </row>
    <row r="14" spans="1:5">
      <c r="A14" s="14" t="s">
        <v>609</v>
      </c>
      <c r="B14" s="1"/>
      <c r="C14" s="375" t="s">
        <v>485</v>
      </c>
      <c r="D14" s="16"/>
      <c r="E14" s="13"/>
    </row>
    <row r="15" spans="1:5">
      <c r="A15" s="14" t="s">
        <v>3</v>
      </c>
      <c r="B15" s="1"/>
      <c r="C15" s="162" t="s">
        <v>138</v>
      </c>
      <c r="D15" s="16"/>
      <c r="E15" s="13"/>
    </row>
    <row r="16" spans="1:5">
      <c r="A16" s="14" t="s">
        <v>608</v>
      </c>
      <c r="B16" s="1"/>
      <c r="C16" s="291" t="s">
        <v>5</v>
      </c>
      <c r="D16" s="113" t="s">
        <v>486</v>
      </c>
      <c r="E16" s="13"/>
    </row>
    <row r="17" spans="1:5" ht="12" thickBot="1">
      <c r="A17" s="14"/>
      <c r="B17" s="1"/>
      <c r="C17" s="292" t="s">
        <v>6</v>
      </c>
      <c r="D17" s="201" t="s">
        <v>487</v>
      </c>
      <c r="E17" s="21"/>
    </row>
    <row r="18" spans="1:5">
      <c r="A18" s="1"/>
      <c r="B18" s="1"/>
    </row>
    <row r="19" spans="1:5">
      <c r="A19" s="1"/>
      <c r="B19" s="1"/>
      <c r="C19" s="84"/>
      <c r="D19" s="85"/>
      <c r="E19" s="216"/>
    </row>
    <row r="20" spans="1:5">
      <c r="A20" s="10" t="s">
        <v>7</v>
      </c>
      <c r="B20" s="22">
        <f ca="1">TODAY()</f>
        <v>41557</v>
      </c>
      <c r="C20" s="5"/>
      <c r="E20" s="211"/>
    </row>
    <row r="21" spans="1:5" ht="12" thickBot="1">
      <c r="A21" s="1"/>
      <c r="B21" s="1"/>
      <c r="C21" s="1"/>
      <c r="D21" s="1"/>
      <c r="E21" s="211"/>
    </row>
    <row r="22" spans="1:5" ht="15.75" customHeight="1" thickBot="1">
      <c r="A22" s="39" t="s">
        <v>174</v>
      </c>
      <c r="B22" s="101" t="s">
        <v>10</v>
      </c>
      <c r="C22" s="100" t="s">
        <v>459</v>
      </c>
      <c r="D22" s="101" t="s">
        <v>12</v>
      </c>
      <c r="E22" s="217" t="s">
        <v>13</v>
      </c>
    </row>
    <row r="23" spans="1:5" ht="24.95" customHeight="1">
      <c r="A23" s="208"/>
      <c r="C23" s="189"/>
      <c r="D23" s="221"/>
      <c r="E23" s="204"/>
    </row>
    <row r="24" spans="1:5" ht="24.95" customHeight="1">
      <c r="A24" s="208">
        <v>1</v>
      </c>
      <c r="B24" s="147" t="s">
        <v>492</v>
      </c>
      <c r="C24" s="189" t="s">
        <v>496</v>
      </c>
      <c r="D24" s="382" t="s">
        <v>496</v>
      </c>
      <c r="E24" s="204">
        <v>3000</v>
      </c>
    </row>
    <row r="25" spans="1:5" ht="24.95" customHeight="1">
      <c r="A25" s="208"/>
      <c r="B25" s="147" t="s">
        <v>488</v>
      </c>
      <c r="C25" s="189"/>
      <c r="D25" s="221"/>
      <c r="E25" s="204"/>
    </row>
    <row r="26" spans="1:5" ht="24.95" customHeight="1">
      <c r="A26" s="208"/>
      <c r="B26" s="147" t="s">
        <v>489</v>
      </c>
      <c r="C26" s="189"/>
      <c r="D26" s="221"/>
      <c r="E26" s="204"/>
    </row>
    <row r="27" spans="1:5" ht="24.95" customHeight="1">
      <c r="A27" s="208"/>
      <c r="B27" s="280" t="s">
        <v>490</v>
      </c>
      <c r="C27" s="189"/>
      <c r="D27" s="221"/>
      <c r="E27" s="204"/>
    </row>
    <row r="28" spans="1:5" ht="24.95" customHeight="1">
      <c r="A28" s="208"/>
      <c r="B28" s="147" t="s">
        <v>495</v>
      </c>
      <c r="C28" s="189"/>
      <c r="D28" s="221"/>
      <c r="E28" s="204"/>
    </row>
    <row r="29" spans="1:5" ht="24.95" customHeight="1">
      <c r="A29" s="208"/>
      <c r="B29" s="147" t="s">
        <v>494</v>
      </c>
      <c r="C29" s="189"/>
      <c r="D29" s="221"/>
      <c r="E29" s="204"/>
    </row>
    <row r="30" spans="1:5" ht="24.95" customHeight="1">
      <c r="A30" s="208"/>
      <c r="C30" s="189"/>
      <c r="D30" s="221"/>
      <c r="E30" s="204"/>
    </row>
    <row r="31" spans="1:5" ht="24.95" customHeight="1">
      <c r="A31" s="208"/>
      <c r="C31" s="189"/>
      <c r="D31" s="221"/>
      <c r="E31" s="204"/>
    </row>
    <row r="32" spans="1:5" ht="24.95" customHeight="1">
      <c r="A32" s="208"/>
      <c r="C32" s="189"/>
      <c r="D32" s="221"/>
      <c r="E32" s="204"/>
    </row>
    <row r="33" spans="1:5" ht="24.95" customHeight="1" thickBot="1">
      <c r="A33" s="222"/>
      <c r="C33" s="189"/>
      <c r="D33" s="221"/>
      <c r="E33" s="226"/>
    </row>
    <row r="34" spans="1:5" ht="12" thickBot="1">
      <c r="A34" s="39"/>
      <c r="B34" s="40"/>
      <c r="C34" s="41"/>
      <c r="D34" s="306" t="s">
        <v>14</v>
      </c>
      <c r="E34" s="217">
        <f>SUM(E23:E33)</f>
        <v>3000</v>
      </c>
    </row>
    <row r="35" spans="1:5" ht="12" thickBot="1">
      <c r="B35" s="40"/>
      <c r="C35" s="44"/>
      <c r="D35" s="306" t="s">
        <v>15</v>
      </c>
      <c r="E35" s="217"/>
    </row>
    <row r="36" spans="1:5" ht="12" thickBot="1">
      <c r="A36" s="205" t="s">
        <v>16</v>
      </c>
      <c r="B36" s="380" t="s">
        <v>493</v>
      </c>
      <c r="C36" s="41"/>
      <c r="D36" s="307" t="s">
        <v>14</v>
      </c>
      <c r="E36" s="218">
        <f>E34-E35</f>
        <v>3000</v>
      </c>
    </row>
    <row r="37" spans="1:5" ht="12" thickBot="1">
      <c r="A37" s="81" t="s">
        <v>491</v>
      </c>
      <c r="B37" s="81"/>
      <c r="C37" s="82"/>
      <c r="D37" s="82"/>
      <c r="E37" s="306"/>
    </row>
    <row r="38" spans="1:5">
      <c r="A38" s="34"/>
      <c r="B38" s="31"/>
      <c r="C38" s="6"/>
      <c r="D38" s="34"/>
      <c r="E38" s="220"/>
    </row>
    <row r="39" spans="1:5">
      <c r="A39" s="34"/>
      <c r="B39" s="31"/>
      <c r="C39" s="6"/>
      <c r="D39" s="34"/>
      <c r="E39" s="220"/>
    </row>
    <row r="40" spans="1:5">
      <c r="A40" s="1"/>
      <c r="B40" s="1"/>
      <c r="C40" s="1"/>
      <c r="D40" s="1"/>
      <c r="E40" s="211"/>
    </row>
    <row r="41" spans="1:5">
      <c r="A41" s="5" t="s">
        <v>462</v>
      </c>
      <c r="B41" s="1"/>
      <c r="C41" s="1"/>
      <c r="D41" s="1"/>
      <c r="E41" s="211"/>
    </row>
    <row r="42" spans="1:5">
      <c r="A42" s="5"/>
      <c r="B42" s="1"/>
      <c r="C42" s="1"/>
      <c r="D42" s="1"/>
      <c r="E42" s="211"/>
    </row>
    <row r="43" spans="1:5">
      <c r="A43" s="5"/>
      <c r="B43" s="1"/>
      <c r="C43" s="1"/>
      <c r="D43" s="1"/>
      <c r="E43" s="211"/>
    </row>
    <row r="44" spans="1:5">
      <c r="A44" s="1"/>
      <c r="B44" s="1"/>
      <c r="C44" s="6"/>
      <c r="D44" s="6"/>
      <c r="E44" s="368"/>
    </row>
    <row r="45" spans="1:5">
      <c r="A45" s="1"/>
      <c r="B45" s="1"/>
      <c r="C45" s="6"/>
      <c r="D45" s="6"/>
      <c r="E45" s="368"/>
    </row>
    <row r="46" spans="1:5">
      <c r="A46" s="5" t="s">
        <v>463</v>
      </c>
      <c r="B46" s="1"/>
      <c r="C46" s="6"/>
      <c r="D46" s="6"/>
      <c r="E46" s="368"/>
    </row>
    <row r="47" spans="1:5">
      <c r="A47" s="5"/>
      <c r="B47" s="1"/>
      <c r="C47" s="6"/>
      <c r="D47" s="6"/>
      <c r="E47" s="368"/>
    </row>
    <row r="48" spans="1:5">
      <c r="A48" s="5"/>
      <c r="B48" s="1"/>
      <c r="C48" s="6"/>
      <c r="D48" s="6"/>
      <c r="E48" s="368"/>
    </row>
    <row r="51" spans="1:1">
      <c r="A51" s="280" t="s">
        <v>464</v>
      </c>
    </row>
  </sheetData>
  <pageMargins left="0.7" right="0.7" top="1.26" bottom="0.75" header="0.3" footer="0.3"/>
  <pageSetup scale="7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E49"/>
  <sheetViews>
    <sheetView workbookViewId="0">
      <selection activeCell="B25" sqref="B25"/>
    </sheetView>
  </sheetViews>
  <sheetFormatPr defaultRowHeight="11.25"/>
  <cols>
    <col min="1" max="1" width="6.7109375" style="147" customWidth="1"/>
    <col min="2" max="2" width="59.7109375" style="147" customWidth="1"/>
    <col min="3" max="3" width="15.28515625" style="147" customWidth="1"/>
    <col min="4" max="4" width="12.140625" style="147" customWidth="1"/>
    <col min="5" max="5" width="12.5703125" style="210" customWidth="1"/>
    <col min="6" max="16384" width="9.140625" style="147"/>
  </cols>
  <sheetData>
    <row r="5" spans="1:5">
      <c r="A5" s="1"/>
      <c r="B5" s="1"/>
      <c r="C5" s="1"/>
    </row>
    <row r="6" spans="1:5" ht="18">
      <c r="A6" s="1"/>
      <c r="B6" s="1"/>
      <c r="C6" s="1"/>
      <c r="E6" s="227" t="s">
        <v>0</v>
      </c>
    </row>
    <row r="7" spans="1:5">
      <c r="A7" s="1"/>
      <c r="B7" s="1"/>
      <c r="C7" s="1"/>
      <c r="D7" s="1"/>
      <c r="E7" s="211"/>
    </row>
    <row r="8" spans="1:5">
      <c r="A8" s="1"/>
      <c r="B8" s="1"/>
      <c r="C8" s="1"/>
      <c r="D8" s="3" t="s">
        <v>1</v>
      </c>
      <c r="E8" s="186" t="s">
        <v>479</v>
      </c>
    </row>
    <row r="9" spans="1:5">
      <c r="A9" s="1"/>
      <c r="B9" s="1"/>
      <c r="C9" s="1"/>
      <c r="D9" s="1"/>
      <c r="E9" s="211"/>
    </row>
    <row r="10" spans="1:5" ht="12" thickBot="1">
      <c r="A10" s="1"/>
      <c r="B10" s="1"/>
      <c r="C10" s="5" t="s">
        <v>2</v>
      </c>
      <c r="D10" s="1"/>
      <c r="E10" s="211"/>
    </row>
    <row r="11" spans="1:5">
      <c r="A11" s="1"/>
      <c r="B11" s="1"/>
      <c r="C11" s="68"/>
      <c r="D11" s="69"/>
      <c r="E11" s="213"/>
    </row>
    <row r="12" spans="1:5">
      <c r="A12" s="10" t="s">
        <v>607</v>
      </c>
      <c r="B12" s="1"/>
      <c r="C12" s="11" t="s">
        <v>390</v>
      </c>
      <c r="D12" s="12"/>
      <c r="E12" s="13"/>
    </row>
    <row r="13" spans="1:5" ht="12">
      <c r="A13" s="14" t="s">
        <v>609</v>
      </c>
      <c r="B13" s="1"/>
      <c r="C13" s="324" t="s">
        <v>391</v>
      </c>
      <c r="D13" s="16"/>
      <c r="E13" s="13"/>
    </row>
    <row r="14" spans="1:5">
      <c r="A14" s="14" t="s">
        <v>3</v>
      </c>
      <c r="B14" s="1"/>
      <c r="C14" s="17" t="s">
        <v>392</v>
      </c>
      <c r="D14" s="16"/>
      <c r="E14" s="13"/>
    </row>
    <row r="15" spans="1:5">
      <c r="A15" s="14" t="s">
        <v>608</v>
      </c>
      <c r="B15" s="1"/>
      <c r="C15" s="11" t="s">
        <v>4</v>
      </c>
      <c r="D15" s="16"/>
      <c r="E15" s="13"/>
    </row>
    <row r="16" spans="1:5">
      <c r="A16" s="14"/>
      <c r="B16" s="1"/>
      <c r="C16" s="17" t="s">
        <v>5</v>
      </c>
      <c r="D16" s="310" t="s">
        <v>393</v>
      </c>
      <c r="E16" s="13"/>
    </row>
    <row r="17" spans="1:5" ht="12" thickBot="1">
      <c r="A17" s="1"/>
      <c r="B17" s="1"/>
      <c r="C17" s="19" t="s">
        <v>6</v>
      </c>
      <c r="D17" s="20" t="s">
        <v>394</v>
      </c>
      <c r="E17" s="21"/>
    </row>
    <row r="18" spans="1:5">
      <c r="A18" s="1"/>
      <c r="B18" s="1"/>
      <c r="C18" s="84"/>
      <c r="D18" s="85"/>
      <c r="E18" s="216"/>
    </row>
    <row r="19" spans="1:5">
      <c r="A19" s="10" t="s">
        <v>7</v>
      </c>
      <c r="B19" s="22">
        <f ca="1">TODAY()</f>
        <v>41557</v>
      </c>
      <c r="C19" s="5" t="s">
        <v>8</v>
      </c>
      <c r="D19" s="147" t="s">
        <v>482</v>
      </c>
      <c r="E19" s="211"/>
    </row>
    <row r="20" spans="1:5" ht="12" thickBot="1">
      <c r="A20" s="1"/>
      <c r="B20" s="1"/>
      <c r="C20" s="1"/>
      <c r="D20" s="1"/>
      <c r="E20" s="211"/>
    </row>
    <row r="21" spans="1:5" ht="12" thickBot="1">
      <c r="A21" s="39" t="s">
        <v>174</v>
      </c>
      <c r="B21" s="101" t="s">
        <v>10</v>
      </c>
      <c r="C21" s="100" t="s">
        <v>11</v>
      </c>
      <c r="D21" s="101" t="s">
        <v>12</v>
      </c>
      <c r="E21" s="217" t="s">
        <v>13</v>
      </c>
    </row>
    <row r="22" spans="1:5" ht="24.95" customHeight="1">
      <c r="A22" s="208"/>
      <c r="B22" s="322"/>
      <c r="C22" s="189"/>
      <c r="D22" s="221"/>
      <c r="E22" s="204"/>
    </row>
    <row r="23" spans="1:5" ht="24.95" customHeight="1">
      <c r="A23" s="208">
        <v>1</v>
      </c>
      <c r="B23" s="147" t="s">
        <v>480</v>
      </c>
      <c r="C23" s="189">
        <v>9</v>
      </c>
      <c r="D23" s="221">
        <v>820</v>
      </c>
      <c r="E23" s="204">
        <f>C23*D23</f>
        <v>7380</v>
      </c>
    </row>
    <row r="24" spans="1:5" ht="24.95" customHeight="1">
      <c r="A24" s="208"/>
      <c r="C24" s="189"/>
      <c r="D24" s="221"/>
      <c r="E24" s="204"/>
    </row>
    <row r="25" spans="1:5" ht="24.95" customHeight="1">
      <c r="A25" s="208">
        <v>2</v>
      </c>
      <c r="B25" s="147" t="s">
        <v>397</v>
      </c>
      <c r="C25" s="189">
        <v>4</v>
      </c>
      <c r="D25" s="221">
        <v>562</v>
      </c>
      <c r="E25" s="204">
        <f>C25*D25</f>
        <v>2248</v>
      </c>
    </row>
    <row r="26" spans="1:5" ht="24.95" customHeight="1">
      <c r="A26" s="208"/>
      <c r="C26" s="189"/>
      <c r="D26" s="221"/>
      <c r="E26" s="204"/>
    </row>
    <row r="27" spans="1:5" ht="24.95" customHeight="1">
      <c r="A27" s="208"/>
      <c r="B27" s="280"/>
      <c r="C27" s="189"/>
      <c r="D27" s="221"/>
      <c r="E27" s="204"/>
    </row>
    <row r="28" spans="1:5" ht="24.95" customHeight="1">
      <c r="A28" s="208"/>
      <c r="C28" s="189"/>
      <c r="D28" s="221"/>
      <c r="E28" s="204"/>
    </row>
    <row r="29" spans="1:5" ht="24.95" customHeight="1">
      <c r="A29" s="208"/>
      <c r="C29" s="189"/>
      <c r="D29" s="221"/>
      <c r="E29" s="204"/>
    </row>
    <row r="30" spans="1:5" ht="24.95" customHeight="1" thickBot="1">
      <c r="A30" s="222"/>
      <c r="B30" s="223"/>
      <c r="C30" s="224"/>
      <c r="D30" s="225"/>
      <c r="E30" s="226"/>
    </row>
    <row r="31" spans="1:5" ht="12" thickBot="1">
      <c r="A31" s="39"/>
      <c r="B31" s="40"/>
      <c r="C31" s="41"/>
      <c r="D31" s="306" t="s">
        <v>14</v>
      </c>
      <c r="E31" s="217">
        <f>SUM(E22:E30)</f>
        <v>9628</v>
      </c>
    </row>
    <row r="32" spans="1:5" ht="12" thickBot="1">
      <c r="A32" s="352"/>
      <c r="B32" s="40"/>
      <c r="C32" s="44"/>
      <c r="D32" s="306" t="s">
        <v>15</v>
      </c>
      <c r="E32" s="217"/>
    </row>
    <row r="33" spans="1:5" ht="12" thickBot="1">
      <c r="A33" s="205" t="s">
        <v>16</v>
      </c>
      <c r="B33" s="379" t="s">
        <v>481</v>
      </c>
      <c r="C33" s="41"/>
      <c r="D33" s="307" t="s">
        <v>14</v>
      </c>
      <c r="E33" s="218">
        <f>E31-E32</f>
        <v>9628</v>
      </c>
    </row>
    <row r="34" spans="1:5" ht="12" thickBot="1">
      <c r="A34" s="81" t="s">
        <v>399</v>
      </c>
      <c r="B34" s="82"/>
      <c r="C34" s="82"/>
      <c r="D34" s="82"/>
      <c r="E34" s="219"/>
    </row>
    <row r="35" spans="1:5">
      <c r="A35" s="34"/>
      <c r="B35" s="31"/>
      <c r="C35" s="6"/>
      <c r="D35" s="34"/>
      <c r="E35" s="220"/>
    </row>
    <row r="36" spans="1:5">
      <c r="A36" s="34"/>
      <c r="B36" s="31"/>
      <c r="C36" s="6"/>
      <c r="D36" s="34"/>
      <c r="E36" s="220"/>
    </row>
    <row r="37" spans="1:5">
      <c r="A37" s="34"/>
      <c r="B37" s="31"/>
      <c r="C37" s="6"/>
      <c r="D37" s="34"/>
      <c r="E37" s="220"/>
    </row>
    <row r="38" spans="1:5">
      <c r="A38" s="1"/>
      <c r="B38" s="1"/>
      <c r="C38" s="1"/>
      <c r="D38" s="1"/>
      <c r="E38" s="211"/>
    </row>
    <row r="39" spans="1:5">
      <c r="A39" s="5" t="s">
        <v>462</v>
      </c>
      <c r="B39" s="1"/>
      <c r="C39" s="1"/>
      <c r="D39" s="1"/>
      <c r="E39" s="211"/>
    </row>
    <row r="40" spans="1:5">
      <c r="A40" s="5"/>
      <c r="B40" s="1"/>
      <c r="C40" s="1"/>
      <c r="D40" s="1"/>
      <c r="E40" s="211"/>
    </row>
    <row r="41" spans="1:5">
      <c r="A41" s="5"/>
      <c r="B41" s="1"/>
      <c r="E41" s="147"/>
    </row>
    <row r="42" spans="1:5">
      <c r="A42" s="1"/>
      <c r="B42" s="1"/>
      <c r="E42" s="147"/>
    </row>
    <row r="43" spans="1:5">
      <c r="A43" s="1"/>
      <c r="E43" s="147"/>
    </row>
    <row r="44" spans="1:5">
      <c r="A44" s="5" t="s">
        <v>463</v>
      </c>
      <c r="E44" s="147"/>
    </row>
    <row r="45" spans="1:5">
      <c r="A45" s="5"/>
    </row>
    <row r="46" spans="1:5">
      <c r="A46" s="5"/>
    </row>
    <row r="49" spans="1:1">
      <c r="A49" s="280" t="s">
        <v>464</v>
      </c>
    </row>
  </sheetData>
  <pageMargins left="0.7" right="0.7" top="1.26" bottom="0.75" header="0.3" footer="0.3"/>
  <pageSetup scale="8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0"/>
  <sheetViews>
    <sheetView workbookViewId="0">
      <selection activeCell="B20" sqref="B20"/>
    </sheetView>
  </sheetViews>
  <sheetFormatPr defaultRowHeight="11.25"/>
  <cols>
    <col min="1" max="1" width="6.7109375" style="147" customWidth="1"/>
    <col min="2" max="2" width="69.85546875" style="147" customWidth="1"/>
    <col min="3" max="3" width="12.140625" style="236" customWidth="1"/>
    <col min="4" max="4" width="13.140625" style="147" customWidth="1"/>
    <col min="5" max="5" width="0.140625" style="210" customWidth="1"/>
    <col min="6" max="6" width="0.140625" style="147" customWidth="1"/>
    <col min="7" max="16384" width="9.140625" style="147"/>
  </cols>
  <sheetData>
    <row r="2" spans="1:5">
      <c r="A2" s="1"/>
      <c r="B2" s="1"/>
    </row>
    <row r="3" spans="1:5" ht="18">
      <c r="A3" s="1"/>
      <c r="B3" s="1"/>
      <c r="E3" s="227" t="s">
        <v>0</v>
      </c>
    </row>
    <row r="4" spans="1:5">
      <c r="A4" s="1"/>
      <c r="B4" s="1"/>
      <c r="C4" s="230"/>
      <c r="D4" s="1"/>
      <c r="E4" s="211"/>
    </row>
    <row r="5" spans="1:5">
      <c r="A5" s="1"/>
      <c r="B5" s="1"/>
      <c r="D5" s="3" t="s">
        <v>1</v>
      </c>
      <c r="E5" s="228" t="s">
        <v>466</v>
      </c>
    </row>
    <row r="6" spans="1:5">
      <c r="A6" s="1"/>
      <c r="B6" s="1"/>
      <c r="C6" s="230"/>
      <c r="D6" s="1"/>
      <c r="E6" s="211"/>
    </row>
    <row r="7" spans="1:5">
      <c r="A7" s="1"/>
      <c r="B7" s="1"/>
      <c r="C7" s="286" t="s">
        <v>2</v>
      </c>
      <c r="E7" s="211"/>
    </row>
    <row r="8" spans="1:5" ht="12" thickBot="1">
      <c r="A8" s="1"/>
      <c r="B8" s="1"/>
      <c r="C8" s="287"/>
      <c r="D8" s="84"/>
      <c r="E8" s="216"/>
    </row>
    <row r="9" spans="1:5">
      <c r="A9" s="10" t="s">
        <v>607</v>
      </c>
      <c r="B9" s="1"/>
      <c r="C9" s="288" t="s">
        <v>256</v>
      </c>
      <c r="D9" s="269"/>
      <c r="E9" s="270"/>
    </row>
    <row r="10" spans="1:5" ht="12">
      <c r="A10" s="14" t="s">
        <v>609</v>
      </c>
      <c r="B10" s="238"/>
      <c r="C10" s="289" t="s">
        <v>257</v>
      </c>
      <c r="D10" s="75"/>
      <c r="E10" s="264"/>
    </row>
    <row r="11" spans="1:5" ht="12">
      <c r="A11" s="14" t="s">
        <v>3</v>
      </c>
      <c r="B11" s="238"/>
      <c r="C11" s="290" t="s">
        <v>21</v>
      </c>
      <c r="D11" s="75"/>
      <c r="E11" s="264"/>
    </row>
    <row r="12" spans="1:5" ht="12">
      <c r="A12" s="14" t="s">
        <v>608</v>
      </c>
      <c r="B12" s="238"/>
      <c r="C12" s="290" t="s">
        <v>4</v>
      </c>
      <c r="D12" s="75"/>
      <c r="E12" s="264"/>
    </row>
    <row r="13" spans="1:5" ht="12">
      <c r="A13" s="237"/>
      <c r="B13" s="238"/>
      <c r="C13" s="291" t="s">
        <v>5</v>
      </c>
      <c r="D13" s="113" t="s">
        <v>258</v>
      </c>
      <c r="E13" s="264"/>
    </row>
    <row r="14" spans="1:5" ht="12" thickBot="1">
      <c r="A14" s="1"/>
      <c r="B14" s="1"/>
      <c r="C14" s="292" t="s">
        <v>6</v>
      </c>
      <c r="D14" s="201" t="s">
        <v>259</v>
      </c>
      <c r="E14" s="271"/>
    </row>
    <row r="15" spans="1:5">
      <c r="A15" s="1"/>
      <c r="B15" s="1"/>
      <c r="C15" s="293"/>
      <c r="D15" s="85"/>
      <c r="E15" s="216"/>
    </row>
    <row r="16" spans="1:5">
      <c r="A16" s="10" t="s">
        <v>7</v>
      </c>
      <c r="B16" s="22">
        <v>41273</v>
      </c>
      <c r="D16" s="5" t="s">
        <v>465</v>
      </c>
      <c r="E16" s="268"/>
    </row>
    <row r="17" spans="1:5" ht="12" thickBot="1">
      <c r="A17" s="1"/>
      <c r="B17" s="1"/>
      <c r="C17" s="230"/>
      <c r="D17" s="1"/>
      <c r="E17" s="211"/>
    </row>
    <row r="18" spans="1:5" s="280" customFormat="1" ht="15.75" customHeight="1" thickBot="1">
      <c r="A18" s="366" t="s">
        <v>174</v>
      </c>
      <c r="B18" s="81" t="s">
        <v>10</v>
      </c>
      <c r="C18" s="294" t="s">
        <v>11</v>
      </c>
      <c r="D18" s="278" t="s">
        <v>12</v>
      </c>
      <c r="E18" s="279" t="s">
        <v>13</v>
      </c>
    </row>
    <row r="19" spans="1:5" ht="24.95" customHeight="1">
      <c r="A19" s="260"/>
      <c r="B19" s="261"/>
      <c r="C19" s="295"/>
      <c r="D19" s="262"/>
      <c r="E19" s="251"/>
    </row>
    <row r="20" spans="1:5" ht="24.95" customHeight="1">
      <c r="A20" s="370">
        <v>1</v>
      </c>
      <c r="B20" s="369" t="s">
        <v>467</v>
      </c>
      <c r="C20" s="373">
        <v>1</v>
      </c>
      <c r="D20" s="372">
        <v>2500</v>
      </c>
      <c r="E20" s="371">
        <f>C20*D20</f>
        <v>2500</v>
      </c>
    </row>
    <row r="21" spans="1:5" ht="24.95" customHeight="1">
      <c r="A21" s="208"/>
      <c r="B21" s="246"/>
      <c r="C21" s="298"/>
      <c r="D21" s="285"/>
      <c r="E21" s="252"/>
    </row>
    <row r="22" spans="1:5" ht="24.95" customHeight="1">
      <c r="A22" s="208"/>
      <c r="B22" s="246"/>
      <c r="C22" s="298"/>
      <c r="D22" s="285"/>
      <c r="E22" s="252"/>
    </row>
    <row r="23" spans="1:5" ht="24.95" customHeight="1">
      <c r="A23" s="208"/>
      <c r="B23" s="246"/>
      <c r="C23" s="298"/>
      <c r="D23" s="285"/>
      <c r="E23" s="252"/>
    </row>
    <row r="24" spans="1:5" ht="24.95" customHeight="1">
      <c r="A24" s="208"/>
      <c r="B24" s="246"/>
      <c r="C24" s="298"/>
      <c r="D24" s="285"/>
      <c r="E24" s="276"/>
    </row>
    <row r="25" spans="1:5" ht="24.95" customHeight="1">
      <c r="A25" s="208"/>
      <c r="B25" s="246"/>
      <c r="C25" s="298"/>
      <c r="D25" s="285"/>
      <c r="E25" s="276"/>
    </row>
    <row r="26" spans="1:5" ht="24.95" customHeight="1">
      <c r="A26" s="208"/>
      <c r="B26" s="246"/>
      <c r="C26" s="298"/>
      <c r="D26" s="285"/>
      <c r="E26" s="276"/>
    </row>
    <row r="27" spans="1:5" ht="24.95" customHeight="1">
      <c r="A27" s="208"/>
      <c r="B27" s="246"/>
      <c r="C27" s="298"/>
      <c r="D27" s="285"/>
      <c r="E27" s="276"/>
    </row>
    <row r="28" spans="1:5" ht="24.95" customHeight="1">
      <c r="A28" s="208"/>
      <c r="B28" s="246"/>
      <c r="C28" s="298"/>
      <c r="D28" s="285"/>
      <c r="E28" s="276"/>
    </row>
    <row r="29" spans="1:5" ht="24.95" customHeight="1">
      <c r="A29" s="208"/>
      <c r="B29" s="246"/>
      <c r="C29" s="298"/>
      <c r="D29" s="285"/>
      <c r="E29" s="276"/>
    </row>
    <row r="30" spans="1:5" ht="24.95" customHeight="1">
      <c r="A30" s="208"/>
      <c r="B30" s="246"/>
      <c r="C30" s="298"/>
      <c r="D30" s="285"/>
      <c r="E30" s="276"/>
    </row>
    <row r="31" spans="1:5" ht="24.95" customHeight="1">
      <c r="A31" s="208"/>
      <c r="B31" s="246"/>
      <c r="C31" s="299"/>
      <c r="D31" s="285"/>
      <c r="E31" s="276"/>
    </row>
    <row r="32" spans="1:5" ht="12.75" customHeight="1">
      <c r="A32" s="265"/>
      <c r="B32" s="256"/>
      <c r="C32" s="300"/>
      <c r="D32" s="259"/>
      <c r="E32" s="266"/>
    </row>
    <row r="33" spans="1:5" ht="12" thickBot="1">
      <c r="A33" s="87"/>
      <c r="B33" s="89"/>
      <c r="C33" s="301" t="s">
        <v>14</v>
      </c>
      <c r="D33" s="91"/>
      <c r="E33" s="255">
        <f>SUM(E19:E32)</f>
        <v>2500</v>
      </c>
    </row>
    <row r="34" spans="1:5" ht="12" thickBot="1">
      <c r="B34" s="40"/>
      <c r="C34" s="302" t="s">
        <v>15</v>
      </c>
      <c r="D34" s="367"/>
      <c r="E34" s="217">
        <v>0</v>
      </c>
    </row>
    <row r="35" spans="1:5" ht="12" thickBot="1">
      <c r="A35" s="205" t="s">
        <v>16</v>
      </c>
      <c r="B35" s="365" t="s">
        <v>321</v>
      </c>
      <c r="C35" s="303" t="s">
        <v>14</v>
      </c>
      <c r="D35" s="46"/>
      <c r="E35" s="218">
        <f>E33-E34</f>
        <v>2500</v>
      </c>
    </row>
    <row r="36" spans="1:5" ht="12" thickBot="1">
      <c r="A36" s="81" t="s">
        <v>468</v>
      </c>
      <c r="B36" s="82"/>
      <c r="C36" s="235"/>
      <c r="D36" s="82"/>
      <c r="E36" s="219"/>
    </row>
    <row r="37" spans="1:5">
      <c r="A37" s="34"/>
      <c r="B37" s="31"/>
      <c r="C37" s="304"/>
      <c r="D37" s="34"/>
      <c r="E37" s="220"/>
    </row>
    <row r="38" spans="1:5">
      <c r="A38" s="1"/>
      <c r="B38" s="1"/>
      <c r="C38" s="230"/>
      <c r="D38" s="1"/>
      <c r="E38" s="211"/>
    </row>
    <row r="39" spans="1:5">
      <c r="A39" s="1"/>
      <c r="B39" s="1"/>
      <c r="C39" s="230"/>
      <c r="D39" s="1"/>
      <c r="E39" s="211"/>
    </row>
    <row r="40" spans="1:5">
      <c r="A40" s="5" t="s">
        <v>462</v>
      </c>
      <c r="B40" s="1"/>
      <c r="C40" s="305"/>
      <c r="D40" s="6"/>
      <c r="E40" s="368"/>
    </row>
    <row r="41" spans="1:5">
      <c r="A41" s="5"/>
      <c r="B41" s="1"/>
      <c r="C41" s="230"/>
      <c r="D41" s="6"/>
      <c r="E41" s="368"/>
    </row>
    <row r="42" spans="1:5">
      <c r="A42" s="5"/>
      <c r="B42" s="1"/>
    </row>
    <row r="43" spans="1:5">
      <c r="A43" s="1"/>
      <c r="B43" s="1"/>
    </row>
    <row r="44" spans="1:5">
      <c r="A44" s="1"/>
      <c r="B44" s="1"/>
    </row>
    <row r="45" spans="1:5">
      <c r="A45" s="5" t="s">
        <v>463</v>
      </c>
      <c r="B45" s="1"/>
    </row>
    <row r="46" spans="1:5">
      <c r="A46" s="5"/>
      <c r="B46" s="1"/>
    </row>
    <row r="47" spans="1:5">
      <c r="A47" s="5"/>
      <c r="B47" s="1"/>
    </row>
    <row r="50" spans="1:1">
      <c r="A50" s="280" t="s">
        <v>464</v>
      </c>
    </row>
  </sheetData>
  <pageMargins left="0.7" right="0.7" top="1.26" bottom="0.75" header="0.3" footer="0.3"/>
  <pageSetup scale="8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3"/>
  <sheetViews>
    <sheetView workbookViewId="0">
      <selection activeCell="B22" sqref="B22"/>
    </sheetView>
  </sheetViews>
  <sheetFormatPr defaultRowHeight="11.25"/>
  <cols>
    <col min="1" max="1" width="6.7109375" style="147" customWidth="1"/>
    <col min="2" max="2" width="69.140625" style="147" customWidth="1"/>
    <col min="3" max="3" width="15.28515625" style="147" customWidth="1"/>
    <col min="4" max="4" width="12.140625" style="147" customWidth="1"/>
    <col min="5" max="5" width="12.5703125" style="210" customWidth="1"/>
    <col min="6" max="16384" width="9.140625" style="147"/>
  </cols>
  <sheetData>
    <row r="2" spans="1:5">
      <c r="A2" s="1"/>
      <c r="B2" s="1"/>
      <c r="C2" s="1"/>
    </row>
    <row r="3" spans="1:5" ht="18">
      <c r="A3" s="1"/>
      <c r="B3" s="1"/>
      <c r="C3" s="1"/>
      <c r="E3" s="227" t="s">
        <v>0</v>
      </c>
    </row>
    <row r="4" spans="1:5">
      <c r="A4" s="1"/>
      <c r="B4" s="1"/>
      <c r="C4" s="1"/>
      <c r="D4" s="1"/>
      <c r="E4" s="211"/>
    </row>
    <row r="5" spans="1:5">
      <c r="A5" s="1"/>
      <c r="B5" s="1"/>
      <c r="C5" s="1"/>
      <c r="D5" s="3" t="s">
        <v>1</v>
      </c>
      <c r="E5" s="228" t="s">
        <v>452</v>
      </c>
    </row>
    <row r="6" spans="1:5">
      <c r="A6" s="1"/>
      <c r="B6" s="1"/>
      <c r="C6" s="1"/>
      <c r="D6" s="1"/>
      <c r="E6" s="211"/>
    </row>
    <row r="7" spans="1:5" ht="12" thickBot="1">
      <c r="A7" s="1"/>
      <c r="B7" s="1"/>
      <c r="C7" s="5" t="s">
        <v>2</v>
      </c>
      <c r="D7" s="1"/>
      <c r="E7" s="211"/>
    </row>
    <row r="8" spans="1:5">
      <c r="A8" s="1"/>
      <c r="B8" s="1"/>
      <c r="C8" s="68"/>
      <c r="D8" s="69"/>
      <c r="E8" s="213"/>
    </row>
    <row r="9" spans="1:5">
      <c r="A9" s="10" t="s">
        <v>607</v>
      </c>
      <c r="B9" s="1"/>
      <c r="C9" s="11" t="s">
        <v>453</v>
      </c>
      <c r="D9" s="12"/>
      <c r="E9" s="13"/>
    </row>
    <row r="10" spans="1:5" ht="12">
      <c r="A10" s="14" t="s">
        <v>609</v>
      </c>
      <c r="B10" s="1"/>
      <c r="C10" s="324" t="s">
        <v>454</v>
      </c>
      <c r="D10" s="16"/>
      <c r="E10" s="13"/>
    </row>
    <row r="11" spans="1:5">
      <c r="A11" s="14" t="s">
        <v>3</v>
      </c>
      <c r="B11" s="1"/>
      <c r="C11" s="11" t="s">
        <v>69</v>
      </c>
      <c r="D11" s="16"/>
      <c r="E11" s="13"/>
    </row>
    <row r="12" spans="1:5">
      <c r="A12" s="14" t="s">
        <v>608</v>
      </c>
      <c r="B12" s="1"/>
      <c r="C12" s="11" t="s">
        <v>4</v>
      </c>
      <c r="D12" s="16"/>
      <c r="E12" s="13"/>
    </row>
    <row r="13" spans="1:5">
      <c r="A13" s="14"/>
      <c r="B13" s="1"/>
      <c r="C13" s="17" t="s">
        <v>5</v>
      </c>
      <c r="D13" s="310" t="s">
        <v>455</v>
      </c>
      <c r="E13" s="13"/>
    </row>
    <row r="14" spans="1:5" ht="12" thickBot="1">
      <c r="A14" s="1"/>
      <c r="B14" s="1"/>
      <c r="C14" s="19" t="s">
        <v>6</v>
      </c>
      <c r="D14" s="20" t="s">
        <v>456</v>
      </c>
      <c r="E14" s="21"/>
    </row>
    <row r="15" spans="1:5">
      <c r="A15" s="1"/>
      <c r="B15" s="1"/>
      <c r="C15" s="84"/>
      <c r="D15" s="85"/>
      <c r="E15" s="216"/>
    </row>
    <row r="16" spans="1:5">
      <c r="A16" s="10" t="s">
        <v>7</v>
      </c>
      <c r="B16" s="22">
        <f ca="1">TODAY()</f>
        <v>41557</v>
      </c>
      <c r="C16" s="5" t="s">
        <v>8</v>
      </c>
      <c r="D16" s="147" t="s">
        <v>457</v>
      </c>
      <c r="E16" s="211"/>
    </row>
    <row r="17" spans="1:5" ht="12" thickBot="1">
      <c r="A17" s="1"/>
      <c r="B17" s="1"/>
      <c r="C17" s="1"/>
      <c r="D17" s="1"/>
      <c r="E17" s="211"/>
    </row>
    <row r="18" spans="1:5" ht="12" thickBot="1">
      <c r="A18" s="39" t="s">
        <v>174</v>
      </c>
      <c r="B18" s="101" t="s">
        <v>10</v>
      </c>
      <c r="C18" s="100" t="s">
        <v>459</v>
      </c>
      <c r="D18" s="101" t="s">
        <v>12</v>
      </c>
      <c r="E18" s="217" t="s">
        <v>13</v>
      </c>
    </row>
    <row r="19" spans="1:5" ht="24.95" customHeight="1">
      <c r="A19" s="208"/>
      <c r="B19" s="322"/>
      <c r="C19" s="189"/>
      <c r="D19" s="221"/>
      <c r="E19" s="204"/>
    </row>
    <row r="20" spans="1:5" ht="24.95" customHeight="1">
      <c r="A20" s="208">
        <v>1</v>
      </c>
      <c r="B20" s="147" t="s">
        <v>458</v>
      </c>
      <c r="C20" s="189">
        <v>63</v>
      </c>
      <c r="D20" s="221">
        <v>192</v>
      </c>
      <c r="E20" s="204">
        <f>C20*D20</f>
        <v>12096</v>
      </c>
    </row>
    <row r="21" spans="1:5" ht="24.95" customHeight="1">
      <c r="A21" s="208"/>
      <c r="C21" s="189"/>
      <c r="D21" s="221"/>
      <c r="E21" s="204"/>
    </row>
    <row r="22" spans="1:5" ht="24.95" customHeight="1">
      <c r="A22" s="208"/>
      <c r="C22" s="189"/>
      <c r="D22" s="221"/>
      <c r="E22" s="204"/>
    </row>
    <row r="23" spans="1:5" ht="24.95" customHeight="1">
      <c r="A23" s="208"/>
      <c r="C23" s="189"/>
      <c r="D23" s="221"/>
      <c r="E23" s="204"/>
    </row>
    <row r="24" spans="1:5" ht="24.95" customHeight="1">
      <c r="A24" s="208"/>
      <c r="B24" s="280"/>
      <c r="C24" s="189"/>
      <c r="D24" s="221"/>
      <c r="E24" s="204"/>
    </row>
    <row r="25" spans="1:5" ht="24.95" customHeight="1">
      <c r="A25" s="208"/>
      <c r="C25" s="189"/>
      <c r="D25" s="221"/>
      <c r="E25" s="204"/>
    </row>
    <row r="26" spans="1:5" ht="24.95" customHeight="1">
      <c r="A26" s="208"/>
      <c r="C26" s="189"/>
      <c r="D26" s="221"/>
      <c r="E26" s="204"/>
    </row>
    <row r="27" spans="1:5" ht="24.95" customHeight="1">
      <c r="A27" s="208"/>
      <c r="C27" s="189"/>
      <c r="D27" s="221"/>
      <c r="E27" s="204"/>
    </row>
    <row r="28" spans="1:5" ht="24.95" customHeight="1">
      <c r="A28" s="208"/>
      <c r="C28" s="189"/>
      <c r="D28" s="221"/>
      <c r="E28" s="204"/>
    </row>
    <row r="29" spans="1:5" ht="24.95" customHeight="1">
      <c r="A29" s="208"/>
      <c r="B29" s="325"/>
      <c r="C29" s="189"/>
      <c r="D29" s="221"/>
      <c r="E29" s="204"/>
    </row>
    <row r="30" spans="1:5" ht="24.95" customHeight="1">
      <c r="A30" s="208"/>
      <c r="C30" s="189"/>
      <c r="D30" s="221"/>
      <c r="E30" s="204"/>
    </row>
    <row r="31" spans="1:5" ht="24.95" customHeight="1">
      <c r="A31" s="208"/>
      <c r="C31" s="189"/>
      <c r="D31" s="221"/>
      <c r="E31" s="204"/>
    </row>
    <row r="32" spans="1:5" ht="24.95" customHeight="1">
      <c r="A32" s="208"/>
      <c r="B32" s="209"/>
      <c r="C32" s="189"/>
      <c r="D32" s="221"/>
      <c r="E32" s="204"/>
    </row>
    <row r="33" spans="1:5" ht="24.95" customHeight="1">
      <c r="A33" s="208"/>
      <c r="B33" s="209"/>
      <c r="C33" s="189"/>
      <c r="D33" s="221"/>
      <c r="E33" s="204"/>
    </row>
    <row r="34" spans="1:5" ht="24.95" customHeight="1" thickBot="1">
      <c r="A34" s="222"/>
      <c r="B34" s="223"/>
      <c r="C34" s="224"/>
      <c r="D34" s="225"/>
      <c r="E34" s="226"/>
    </row>
    <row r="35" spans="1:5" ht="12" thickBot="1">
      <c r="A35" s="39"/>
      <c r="B35" s="40"/>
      <c r="C35" s="41"/>
      <c r="D35" s="306" t="s">
        <v>14</v>
      </c>
      <c r="E35" s="217">
        <f>SUM(E19:E34)</f>
        <v>12096</v>
      </c>
    </row>
    <row r="36" spans="1:5" ht="12" thickBot="1">
      <c r="B36" s="40"/>
      <c r="C36" s="44"/>
      <c r="D36" s="306" t="s">
        <v>15</v>
      </c>
      <c r="E36" s="217"/>
    </row>
    <row r="37" spans="1:5" ht="12" thickBot="1">
      <c r="A37" s="205" t="s">
        <v>16</v>
      </c>
      <c r="B37" s="364" t="s">
        <v>461</v>
      </c>
      <c r="C37" s="41"/>
      <c r="D37" s="307" t="s">
        <v>14</v>
      </c>
      <c r="E37" s="218">
        <f>E35-E36</f>
        <v>12096</v>
      </c>
    </row>
    <row r="38" spans="1:5" ht="12" thickBot="1">
      <c r="A38" s="81" t="s">
        <v>460</v>
      </c>
      <c r="B38" s="82"/>
      <c r="C38" s="82"/>
      <c r="D38" s="82"/>
      <c r="E38" s="219"/>
    </row>
    <row r="39" spans="1:5">
      <c r="A39" s="34"/>
      <c r="B39" s="31"/>
      <c r="C39" s="6"/>
      <c r="D39" s="34"/>
      <c r="E39" s="220"/>
    </row>
    <row r="40" spans="1:5">
      <c r="A40" s="34"/>
      <c r="B40" s="31"/>
      <c r="C40" s="6"/>
      <c r="D40" s="34"/>
      <c r="E40" s="220"/>
    </row>
    <row r="41" spans="1:5">
      <c r="A41" s="34"/>
      <c r="B41" s="31"/>
      <c r="C41" s="6"/>
      <c r="D41" s="34"/>
      <c r="E41" s="220"/>
    </row>
    <row r="42" spans="1:5">
      <c r="A42" s="1"/>
      <c r="B42" s="1"/>
      <c r="C42" s="1"/>
      <c r="D42" s="1"/>
      <c r="E42" s="211"/>
    </row>
    <row r="43" spans="1:5">
      <c r="A43" s="5" t="s">
        <v>462</v>
      </c>
      <c r="B43" s="1"/>
      <c r="C43" s="1"/>
      <c r="D43" s="1"/>
      <c r="E43" s="211"/>
    </row>
    <row r="44" spans="1:5">
      <c r="A44" s="5"/>
      <c r="B44" s="1"/>
      <c r="C44" s="1"/>
      <c r="D44" s="1"/>
      <c r="E44" s="211"/>
    </row>
    <row r="45" spans="1:5">
      <c r="A45" s="5"/>
      <c r="B45" s="1"/>
      <c r="C45" s="1"/>
      <c r="D45" s="1"/>
      <c r="E45" s="211"/>
    </row>
    <row r="46" spans="1:5">
      <c r="A46" s="1"/>
      <c r="B46" s="1"/>
      <c r="C46" s="6"/>
      <c r="D46" s="6"/>
      <c r="E46" s="368"/>
    </row>
    <row r="47" spans="1:5">
      <c r="A47" s="1"/>
      <c r="B47" s="1"/>
      <c r="C47" s="6"/>
      <c r="D47" s="6"/>
      <c r="E47" s="368"/>
    </row>
    <row r="48" spans="1:5">
      <c r="A48" s="5" t="s">
        <v>463</v>
      </c>
      <c r="B48" s="1"/>
      <c r="C48" s="6"/>
      <c r="D48" s="6"/>
      <c r="E48" s="368"/>
    </row>
    <row r="49" spans="1:5">
      <c r="A49" s="5"/>
      <c r="B49" s="1"/>
      <c r="C49" s="6"/>
      <c r="D49" s="6"/>
      <c r="E49" s="368"/>
    </row>
    <row r="50" spans="1:5">
      <c r="A50" s="5"/>
      <c r="B50" s="1"/>
      <c r="C50" s="6"/>
      <c r="D50" s="6"/>
      <c r="E50" s="368"/>
    </row>
    <row r="53" spans="1:5">
      <c r="A53" s="280" t="s">
        <v>464</v>
      </c>
    </row>
  </sheetData>
  <pageMargins left="0.7" right="0.7" top="1.26" bottom="0.75" header="0.3" footer="0.3"/>
  <pageSetup scale="7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5"/>
  <sheetViews>
    <sheetView workbookViewId="0">
      <selection activeCell="B19" sqref="B19"/>
    </sheetView>
  </sheetViews>
  <sheetFormatPr defaultRowHeight="11.25"/>
  <cols>
    <col min="1" max="1" width="6.7109375" style="147" customWidth="1"/>
    <col min="2" max="2" width="69.140625" style="147" customWidth="1"/>
    <col min="3" max="3" width="15.28515625" style="147" customWidth="1"/>
    <col min="4" max="4" width="12.140625" style="147" customWidth="1"/>
    <col min="5" max="5" width="12.5703125" style="210" customWidth="1"/>
    <col min="6" max="16384" width="9.140625" style="147"/>
  </cols>
  <sheetData>
    <row r="2" spans="1:5">
      <c r="A2" s="1"/>
      <c r="B2" s="1"/>
      <c r="C2" s="1"/>
    </row>
    <row r="3" spans="1:5" ht="18">
      <c r="A3" s="1"/>
      <c r="B3" s="1"/>
      <c r="C3" s="1"/>
      <c r="E3" s="227" t="s">
        <v>0</v>
      </c>
    </row>
    <row r="4" spans="1:5">
      <c r="A4" s="1"/>
      <c r="B4" s="1"/>
      <c r="C4" s="1"/>
      <c r="D4" s="1"/>
      <c r="E4" s="211"/>
    </row>
    <row r="5" spans="1:5">
      <c r="A5" s="1"/>
      <c r="B5" s="1"/>
      <c r="C5" s="1"/>
      <c r="D5" s="3" t="s">
        <v>1</v>
      </c>
      <c r="E5" s="186" t="s">
        <v>472</v>
      </c>
    </row>
    <row r="6" spans="1:5">
      <c r="A6" s="1"/>
      <c r="B6" s="1"/>
      <c r="C6" s="1"/>
      <c r="D6" s="1"/>
      <c r="E6" s="211"/>
    </row>
    <row r="7" spans="1:5" ht="12" thickBot="1">
      <c r="A7" s="1"/>
      <c r="B7" s="1"/>
      <c r="C7" s="5" t="s">
        <v>2</v>
      </c>
      <c r="D7" s="1"/>
      <c r="E7" s="211"/>
    </row>
    <row r="8" spans="1:5">
      <c r="A8" s="1"/>
      <c r="B8" s="1"/>
      <c r="C8" s="68"/>
      <c r="D8" s="69"/>
      <c r="E8" s="213"/>
    </row>
    <row r="9" spans="1:5">
      <c r="A9" s="10" t="s">
        <v>607</v>
      </c>
      <c r="B9" s="1"/>
      <c r="C9" s="161" t="s">
        <v>469</v>
      </c>
      <c r="D9" s="12"/>
      <c r="E9" s="13"/>
    </row>
    <row r="10" spans="1:5">
      <c r="A10" s="14" t="s">
        <v>609</v>
      </c>
      <c r="B10" s="1"/>
      <c r="C10" s="375" t="s">
        <v>470</v>
      </c>
      <c r="D10" s="16"/>
      <c r="E10" s="13"/>
    </row>
    <row r="11" spans="1:5">
      <c r="A11" s="14" t="s">
        <v>3</v>
      </c>
      <c r="B11" s="1"/>
      <c r="C11" s="375" t="s">
        <v>471</v>
      </c>
      <c r="D11" s="16"/>
      <c r="E11" s="13"/>
    </row>
    <row r="12" spans="1:5" ht="12" thickBot="1">
      <c r="A12" s="14" t="s">
        <v>608</v>
      </c>
      <c r="B12" s="1"/>
      <c r="C12" s="162" t="s">
        <v>138</v>
      </c>
      <c r="D12" s="16"/>
      <c r="E12" s="13"/>
    </row>
    <row r="13" spans="1:5" ht="12" thickBot="1">
      <c r="A13" s="14"/>
      <c r="B13" s="1"/>
      <c r="C13" s="40" t="s">
        <v>153</v>
      </c>
      <c r="D13" s="40" t="s">
        <v>440</v>
      </c>
      <c r="E13" s="40"/>
    </row>
    <row r="14" spans="1:5">
      <c r="A14" s="1"/>
      <c r="B14" s="1"/>
      <c r="C14" s="1"/>
      <c r="D14" s="1"/>
      <c r="E14" s="1"/>
    </row>
    <row r="15" spans="1:5">
      <c r="A15" s="1"/>
      <c r="B15" s="1"/>
      <c r="C15" s="5" t="s">
        <v>8</v>
      </c>
      <c r="E15" s="211"/>
    </row>
    <row r="16" spans="1:5">
      <c r="A16" s="10" t="s">
        <v>7</v>
      </c>
      <c r="B16" s="22">
        <f ca="1">TODAY()</f>
        <v>41557</v>
      </c>
      <c r="C16" s="1"/>
      <c r="D16" s="1"/>
      <c r="E16" s="211"/>
    </row>
    <row r="17" spans="1:5" ht="12" thickBot="1">
      <c r="A17" s="1"/>
      <c r="B17" s="1"/>
      <c r="E17" s="147"/>
    </row>
    <row r="18" spans="1:5" ht="12" thickBot="1">
      <c r="A18" s="39" t="s">
        <v>475</v>
      </c>
      <c r="B18" s="101" t="s">
        <v>10</v>
      </c>
      <c r="C18" s="101"/>
      <c r="D18" s="101"/>
      <c r="E18" s="217" t="s">
        <v>13</v>
      </c>
    </row>
    <row r="19" spans="1:5" ht="24.95" customHeight="1">
      <c r="A19" s="208">
        <v>226</v>
      </c>
      <c r="B19" s="322" t="s">
        <v>474</v>
      </c>
      <c r="E19" s="204">
        <v>1400</v>
      </c>
    </row>
    <row r="20" spans="1:5" ht="24.95" customHeight="1">
      <c r="A20" s="208"/>
      <c r="B20" s="168" t="s">
        <v>473</v>
      </c>
      <c r="E20" s="204"/>
    </row>
    <row r="21" spans="1:5" ht="24.95" customHeight="1">
      <c r="A21" s="208"/>
      <c r="B21" s="209"/>
      <c r="E21" s="204"/>
    </row>
    <row r="22" spans="1:5" ht="24.95" customHeight="1">
      <c r="A22" s="208"/>
      <c r="B22" s="209"/>
      <c r="E22" s="204"/>
    </row>
    <row r="23" spans="1:5" ht="24.95" customHeight="1">
      <c r="A23" s="208"/>
      <c r="B23" s="209"/>
      <c r="E23" s="204"/>
    </row>
    <row r="24" spans="1:5" ht="24.95" customHeight="1">
      <c r="A24" s="208"/>
      <c r="B24" s="209"/>
      <c r="E24" s="204"/>
    </row>
    <row r="25" spans="1:5" ht="24.95" customHeight="1">
      <c r="A25" s="208"/>
      <c r="B25" s="209"/>
      <c r="E25" s="204"/>
    </row>
    <row r="26" spans="1:5" ht="24.95" customHeight="1">
      <c r="A26" s="208"/>
      <c r="B26" s="209"/>
      <c r="E26" s="204"/>
    </row>
    <row r="27" spans="1:5" ht="24.95" customHeight="1">
      <c r="A27" s="208"/>
      <c r="B27" s="209"/>
      <c r="E27" s="204"/>
    </row>
    <row r="28" spans="1:5" ht="24.95" customHeight="1" thickBot="1">
      <c r="A28" s="208"/>
      <c r="B28" s="209"/>
      <c r="E28" s="226"/>
    </row>
    <row r="29" spans="1:5" ht="24.95" customHeight="1" thickBot="1">
      <c r="A29" s="222"/>
      <c r="B29" s="223"/>
      <c r="D29" s="306" t="s">
        <v>14</v>
      </c>
      <c r="E29" s="217">
        <f>SUM(E18:E28)</f>
        <v>1400</v>
      </c>
    </row>
    <row r="30" spans="1:5" ht="12" thickBot="1">
      <c r="A30" s="39"/>
      <c r="B30" s="40"/>
      <c r="C30" s="44"/>
      <c r="D30" s="306" t="s">
        <v>15</v>
      </c>
      <c r="E30" s="217"/>
    </row>
    <row r="31" spans="1:5" ht="12" thickBot="1">
      <c r="B31" s="40"/>
      <c r="C31" s="41"/>
      <c r="D31" s="307" t="s">
        <v>14</v>
      </c>
      <c r="E31" s="218">
        <f>E29-E30</f>
        <v>1400</v>
      </c>
    </row>
    <row r="32" spans="1:5" ht="12" thickBot="1">
      <c r="A32" s="205" t="s">
        <v>16</v>
      </c>
      <c r="B32" s="374" t="s">
        <v>476</v>
      </c>
      <c r="C32" s="82"/>
      <c r="D32" s="82"/>
      <c r="E32" s="219"/>
    </row>
    <row r="33" spans="1:5">
      <c r="A33" s="376"/>
      <c r="B33" s="61"/>
      <c r="C33" s="377"/>
      <c r="D33" s="377"/>
      <c r="E33" s="378"/>
    </row>
    <row r="34" spans="1:5">
      <c r="A34" s="376"/>
      <c r="B34" s="61"/>
      <c r="C34" s="377"/>
      <c r="D34" s="377"/>
      <c r="E34" s="378"/>
    </row>
    <row r="35" spans="1:5">
      <c r="A35" s="34"/>
      <c r="B35" s="31"/>
      <c r="C35" s="1"/>
      <c r="D35" s="1"/>
      <c r="E35" s="211"/>
    </row>
    <row r="36" spans="1:5">
      <c r="A36" s="1"/>
      <c r="B36" s="1"/>
      <c r="C36" s="1"/>
      <c r="D36" s="1"/>
      <c r="E36" s="211"/>
    </row>
    <row r="37" spans="1:5">
      <c r="A37" s="5" t="s">
        <v>462</v>
      </c>
      <c r="B37" s="1"/>
      <c r="C37" s="1"/>
      <c r="D37" s="1"/>
      <c r="E37" s="211"/>
    </row>
    <row r="38" spans="1:5">
      <c r="A38" s="5"/>
      <c r="B38" s="1"/>
    </row>
    <row r="39" spans="1:5">
      <c r="A39" s="1"/>
    </row>
    <row r="40" spans="1:5">
      <c r="A40" s="1"/>
    </row>
    <row r="41" spans="1:5">
      <c r="A41" s="5" t="s">
        <v>463</v>
      </c>
    </row>
    <row r="42" spans="1:5">
      <c r="A42" s="5"/>
    </row>
    <row r="43" spans="1:5">
      <c r="A43" s="5"/>
    </row>
    <row r="45" spans="1:5">
      <c r="A45" s="280" t="s">
        <v>464</v>
      </c>
    </row>
  </sheetData>
  <pageMargins left="0.7" right="0.7" top="1.26" bottom="0.75" header="0.3" footer="0.3"/>
  <pageSetup scale="7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4"/>
  <sheetViews>
    <sheetView topLeftCell="A13" workbookViewId="0">
      <selection activeCell="A9" sqref="A9:A12"/>
    </sheetView>
  </sheetViews>
  <sheetFormatPr defaultRowHeight="11.25"/>
  <cols>
    <col min="1" max="1" width="6.7109375" style="147" customWidth="1"/>
    <col min="2" max="2" width="76.7109375" style="147" customWidth="1"/>
    <col min="3" max="3" width="15.28515625" style="147" customWidth="1"/>
    <col min="4" max="4" width="12.140625" style="147" customWidth="1"/>
    <col min="5" max="5" width="12.5703125" style="210" customWidth="1"/>
    <col min="6" max="16384" width="9.140625" style="147"/>
  </cols>
  <sheetData>
    <row r="2" spans="1:5">
      <c r="A2" s="1"/>
      <c r="B2" s="1"/>
      <c r="C2" s="1"/>
    </row>
    <row r="3" spans="1:5" ht="18">
      <c r="A3" s="1"/>
      <c r="B3" s="1"/>
      <c r="C3" s="1"/>
      <c r="E3" s="227" t="s">
        <v>0</v>
      </c>
    </row>
    <row r="4" spans="1:5">
      <c r="A4" s="1"/>
      <c r="B4" s="1"/>
      <c r="C4" s="1"/>
      <c r="D4" s="1"/>
      <c r="E4" s="211"/>
    </row>
    <row r="5" spans="1:5">
      <c r="A5" s="1"/>
      <c r="B5" s="1"/>
      <c r="C5" s="1"/>
      <c r="D5" s="3" t="s">
        <v>1</v>
      </c>
      <c r="E5" s="186" t="s">
        <v>472</v>
      </c>
    </row>
    <row r="6" spans="1:5">
      <c r="A6" s="1"/>
      <c r="B6" s="1"/>
      <c r="C6" s="1"/>
      <c r="D6" s="1"/>
      <c r="E6" s="211"/>
    </row>
    <row r="7" spans="1:5" ht="12" thickBot="1">
      <c r="A7" s="1"/>
      <c r="B7" s="1"/>
      <c r="C7" s="5" t="s">
        <v>2</v>
      </c>
      <c r="D7" s="1"/>
      <c r="E7" s="211"/>
    </row>
    <row r="8" spans="1:5">
      <c r="A8" s="1"/>
      <c r="B8" s="1"/>
      <c r="C8" s="68"/>
      <c r="D8" s="69"/>
      <c r="E8" s="213"/>
    </row>
    <row r="9" spans="1:5">
      <c r="A9" s="10" t="s">
        <v>607</v>
      </c>
      <c r="B9" s="1"/>
      <c r="C9" s="11" t="s">
        <v>435</v>
      </c>
      <c r="D9" s="12"/>
      <c r="E9" s="13"/>
    </row>
    <row r="10" spans="1:5" ht="12">
      <c r="A10" s="14" t="s">
        <v>609</v>
      </c>
      <c r="B10" s="1"/>
      <c r="C10" s="324" t="s">
        <v>436</v>
      </c>
      <c r="D10" s="16"/>
      <c r="E10" s="13"/>
    </row>
    <row r="11" spans="1:5">
      <c r="A11" s="14" t="s">
        <v>3</v>
      </c>
      <c r="B11" s="1"/>
      <c r="C11" s="11" t="s">
        <v>21</v>
      </c>
      <c r="D11" s="16"/>
      <c r="E11" s="13"/>
    </row>
    <row r="12" spans="1:5">
      <c r="A12" s="14" t="s">
        <v>608</v>
      </c>
      <c r="B12" s="1"/>
      <c r="C12" s="11" t="s">
        <v>4</v>
      </c>
      <c r="D12" s="16"/>
      <c r="E12" s="13"/>
    </row>
    <row r="13" spans="1:5">
      <c r="A13" s="14"/>
      <c r="B13" s="1"/>
      <c r="C13" s="17" t="s">
        <v>5</v>
      </c>
      <c r="D13" s="310" t="s">
        <v>437</v>
      </c>
      <c r="E13" s="13"/>
    </row>
    <row r="14" spans="1:5" ht="12" thickBot="1">
      <c r="A14" s="1"/>
      <c r="B14" s="1"/>
      <c r="C14" s="19" t="s">
        <v>6</v>
      </c>
      <c r="D14" s="20" t="s">
        <v>438</v>
      </c>
      <c r="E14" s="21"/>
    </row>
    <row r="15" spans="1:5">
      <c r="A15" s="1"/>
      <c r="B15" s="1"/>
      <c r="C15" s="84"/>
      <c r="D15" s="85"/>
      <c r="E15" s="216"/>
    </row>
    <row r="16" spans="1:5">
      <c r="A16" s="10" t="s">
        <v>7</v>
      </c>
      <c r="B16" s="22">
        <f ca="1">TODAY()</f>
        <v>41557</v>
      </c>
      <c r="C16" s="5" t="s">
        <v>8</v>
      </c>
      <c r="D16" s="147" t="s">
        <v>439</v>
      </c>
      <c r="E16" s="211"/>
    </row>
    <row r="17" spans="1:5" ht="12" thickBot="1">
      <c r="A17" s="1"/>
      <c r="B17" s="1"/>
      <c r="C17" s="1"/>
      <c r="D17" s="1"/>
      <c r="E17" s="211"/>
    </row>
    <row r="18" spans="1:5" ht="12" thickBot="1">
      <c r="A18" s="39" t="s">
        <v>174</v>
      </c>
      <c r="B18" s="101" t="s">
        <v>10</v>
      </c>
      <c r="C18" s="100" t="s">
        <v>11</v>
      </c>
      <c r="D18" s="101" t="s">
        <v>12</v>
      </c>
      <c r="E18" s="217" t="s">
        <v>13</v>
      </c>
    </row>
    <row r="19" spans="1:5" ht="24.95" customHeight="1">
      <c r="A19" s="208"/>
      <c r="B19" s="322"/>
      <c r="C19" s="189"/>
      <c r="D19" s="221"/>
      <c r="E19" s="204"/>
    </row>
    <row r="20" spans="1:5" ht="24.95" customHeight="1">
      <c r="A20" s="208">
        <v>1</v>
      </c>
      <c r="B20" s="147" t="s">
        <v>441</v>
      </c>
      <c r="C20" s="189">
        <v>18</v>
      </c>
      <c r="D20" s="221">
        <v>55</v>
      </c>
      <c r="E20" s="204">
        <f>C20*D20</f>
        <v>990</v>
      </c>
    </row>
    <row r="21" spans="1:5" ht="24.95" customHeight="1">
      <c r="A21" s="208"/>
      <c r="C21" s="189"/>
      <c r="D21" s="221"/>
      <c r="E21" s="204"/>
    </row>
    <row r="22" spans="1:5" ht="24.95" customHeight="1">
      <c r="A22" s="208"/>
      <c r="B22" s="280" t="s">
        <v>442</v>
      </c>
      <c r="C22" s="189"/>
      <c r="D22" s="221"/>
      <c r="E22" s="204"/>
    </row>
    <row r="23" spans="1:5" ht="24.95" customHeight="1">
      <c r="A23" s="208"/>
      <c r="B23" s="147" t="s">
        <v>443</v>
      </c>
      <c r="C23" s="189"/>
      <c r="D23" s="221"/>
      <c r="E23" s="204"/>
    </row>
    <row r="24" spans="1:5" ht="24.95" customHeight="1">
      <c r="A24" s="208"/>
      <c r="B24" s="147" t="s">
        <v>444</v>
      </c>
      <c r="C24" s="189"/>
      <c r="D24" s="221"/>
      <c r="E24" s="204"/>
    </row>
    <row r="25" spans="1:5" ht="24.95" customHeight="1">
      <c r="A25" s="208"/>
      <c r="B25" s="147" t="s">
        <v>445</v>
      </c>
      <c r="C25" s="189"/>
      <c r="D25" s="221"/>
      <c r="E25" s="204"/>
    </row>
    <row r="26" spans="1:5" ht="24.95" customHeight="1">
      <c r="A26" s="208"/>
      <c r="B26" s="147" t="s">
        <v>446</v>
      </c>
      <c r="C26" s="189"/>
      <c r="D26" s="221"/>
      <c r="E26" s="204"/>
    </row>
    <row r="27" spans="1:5" ht="24.95" customHeight="1">
      <c r="A27" s="208"/>
      <c r="B27" s="147" t="s">
        <v>447</v>
      </c>
      <c r="C27" s="189"/>
      <c r="D27" s="221"/>
      <c r="E27" s="204"/>
    </row>
    <row r="28" spans="1:5" ht="24.95" customHeight="1">
      <c r="A28" s="208"/>
      <c r="B28" s="147" t="s">
        <v>448</v>
      </c>
      <c r="C28" s="189"/>
      <c r="D28" s="221"/>
      <c r="E28" s="204"/>
    </row>
    <row r="29" spans="1:5" ht="24.95" customHeight="1">
      <c r="A29" s="208"/>
      <c r="B29" s="147" t="s">
        <v>449</v>
      </c>
      <c r="C29" s="189"/>
      <c r="D29" s="221"/>
      <c r="E29" s="204"/>
    </row>
    <row r="30" spans="1:5" ht="24.95" customHeight="1">
      <c r="A30" s="208"/>
      <c r="B30" s="147" t="s">
        <v>450</v>
      </c>
      <c r="C30" s="189"/>
      <c r="D30" s="221"/>
      <c r="E30" s="204"/>
    </row>
    <row r="31" spans="1:5" ht="24.95" customHeight="1">
      <c r="A31" s="208"/>
      <c r="C31" s="189"/>
      <c r="D31" s="221"/>
      <c r="E31" s="204"/>
    </row>
    <row r="32" spans="1:5" ht="24.95" customHeight="1">
      <c r="A32" s="208"/>
      <c r="B32" s="209"/>
      <c r="C32" s="189"/>
      <c r="D32" s="221"/>
      <c r="E32" s="204"/>
    </row>
    <row r="33" spans="1:5" ht="24.95" customHeight="1">
      <c r="A33" s="208"/>
      <c r="B33" s="209"/>
      <c r="C33" s="189"/>
      <c r="D33" s="221"/>
      <c r="E33" s="204"/>
    </row>
    <row r="34" spans="1:5" ht="24.95" customHeight="1" thickBot="1">
      <c r="A34" s="222"/>
      <c r="B34" s="223"/>
      <c r="C34" s="224"/>
      <c r="D34" s="225"/>
      <c r="E34" s="226"/>
    </row>
    <row r="35" spans="1:5" ht="12" thickBot="1">
      <c r="A35" s="39"/>
      <c r="B35" s="40"/>
      <c r="C35" s="41"/>
      <c r="D35" s="306" t="s">
        <v>14</v>
      </c>
      <c r="E35" s="217">
        <f>SUM(E19:E34)</f>
        <v>990</v>
      </c>
    </row>
    <row r="36" spans="1:5" ht="12" thickBot="1">
      <c r="B36" s="40"/>
      <c r="C36" s="44"/>
      <c r="D36" s="306" t="s">
        <v>15</v>
      </c>
      <c r="E36" s="217"/>
    </row>
    <row r="37" spans="1:5" ht="12" thickBot="1">
      <c r="A37" s="205" t="s">
        <v>16</v>
      </c>
      <c r="B37" s="363" t="s">
        <v>451</v>
      </c>
      <c r="C37" s="41"/>
      <c r="D37" s="307" t="s">
        <v>14</v>
      </c>
      <c r="E37" s="218">
        <f>E35-E36</f>
        <v>990</v>
      </c>
    </row>
    <row r="38" spans="1:5" ht="12" thickBot="1">
      <c r="A38" s="81" t="s">
        <v>114</v>
      </c>
      <c r="B38" s="82"/>
      <c r="C38" s="82"/>
      <c r="D38" s="82"/>
      <c r="E38" s="219"/>
    </row>
    <row r="39" spans="1:5">
      <c r="A39" s="34"/>
      <c r="B39" s="31"/>
      <c r="C39" s="6"/>
      <c r="D39" s="34"/>
      <c r="E39" s="220"/>
    </row>
    <row r="40" spans="1:5">
      <c r="A40" s="1"/>
      <c r="B40" s="1"/>
      <c r="C40" s="1"/>
      <c r="D40" s="1"/>
      <c r="E40" s="211"/>
    </row>
    <row r="41" spans="1:5">
      <c r="A41" s="1"/>
      <c r="B41" s="1"/>
      <c r="C41" s="1"/>
      <c r="D41" s="1"/>
      <c r="E41" s="211"/>
    </row>
    <row r="42" spans="1:5">
      <c r="A42" s="1"/>
      <c r="B42" s="1"/>
      <c r="C42" s="1"/>
      <c r="D42" s="1"/>
      <c r="E42" s="211"/>
    </row>
    <row r="43" spans="1:5">
      <c r="A43" s="1"/>
      <c r="B43" s="1"/>
      <c r="C43" s="49"/>
      <c r="D43" s="49"/>
      <c r="E43" s="212"/>
    </row>
    <row r="44" spans="1:5">
      <c r="A44" s="1"/>
      <c r="B44" s="1"/>
      <c r="C44" s="1" t="s">
        <v>17</v>
      </c>
      <c r="D44" s="1"/>
      <c r="E44" s="211"/>
    </row>
  </sheetData>
  <pageMargins left="0.7" right="0.7" top="1.26" bottom="0.75" header="0.3" footer="0.3"/>
  <pageSetup scale="7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7"/>
  <sheetViews>
    <sheetView topLeftCell="A10" workbookViewId="0">
      <selection activeCell="A9" sqref="A9:A12"/>
    </sheetView>
  </sheetViews>
  <sheetFormatPr defaultRowHeight="15"/>
  <cols>
    <col min="1" max="1" width="6.7109375" customWidth="1"/>
    <col min="2" max="2" width="12.5703125" customWidth="1"/>
    <col min="3" max="3" width="53.85546875" customWidth="1"/>
    <col min="4" max="4" width="8.28515625" customWidth="1"/>
    <col min="5" max="5" width="12.140625" customWidth="1"/>
    <col min="6" max="6" width="15" customWidth="1"/>
    <col min="7" max="7" width="16.42578125" customWidth="1"/>
  </cols>
  <sheetData>
    <row r="2" spans="1:7">
      <c r="A2" s="1"/>
      <c r="B2" s="1"/>
      <c r="C2" s="1"/>
      <c r="D2" s="1"/>
      <c r="E2" s="1"/>
    </row>
    <row r="3" spans="1:7" ht="18">
      <c r="A3" s="1"/>
      <c r="B3" s="1"/>
      <c r="C3" s="1"/>
      <c r="D3" s="1"/>
      <c r="E3" s="1"/>
      <c r="G3" s="2" t="s">
        <v>0</v>
      </c>
    </row>
    <row r="4" spans="1:7">
      <c r="A4" s="1"/>
      <c r="B4" s="1"/>
      <c r="C4" s="1"/>
      <c r="D4" s="1"/>
      <c r="E4" s="1"/>
      <c r="F4" s="1"/>
      <c r="G4" s="1"/>
    </row>
    <row r="5" spans="1:7">
      <c r="A5" s="1"/>
      <c r="B5" s="1"/>
      <c r="C5" s="1"/>
      <c r="D5" s="1"/>
      <c r="E5" s="1"/>
      <c r="F5" s="3" t="s">
        <v>1</v>
      </c>
      <c r="G5" s="326" t="s">
        <v>417</v>
      </c>
    </row>
    <row r="6" spans="1:7">
      <c r="A6" s="1"/>
      <c r="B6" s="1"/>
      <c r="C6" s="1"/>
      <c r="D6" s="1"/>
      <c r="E6" s="1"/>
      <c r="F6" s="1"/>
      <c r="G6" s="1"/>
    </row>
    <row r="7" spans="1:7" ht="15.75" thickBot="1">
      <c r="A7" s="1"/>
      <c r="B7" s="1"/>
      <c r="C7" s="1"/>
      <c r="D7" s="1"/>
      <c r="E7" s="5" t="s">
        <v>2</v>
      </c>
      <c r="F7" s="1"/>
      <c r="G7" s="1"/>
    </row>
    <row r="8" spans="1:7">
      <c r="A8" s="1"/>
      <c r="B8" s="1"/>
      <c r="C8" s="1"/>
      <c r="D8" s="1"/>
      <c r="E8" s="68"/>
      <c r="F8" s="69"/>
      <c r="G8" s="70"/>
    </row>
    <row r="9" spans="1:7">
      <c r="A9" s="10" t="s">
        <v>607</v>
      </c>
      <c r="B9" s="10"/>
      <c r="C9" s="1"/>
      <c r="D9" s="1"/>
      <c r="E9" s="71" t="s">
        <v>418</v>
      </c>
      <c r="F9" s="72"/>
      <c r="G9" s="73"/>
    </row>
    <row r="10" spans="1:7">
      <c r="A10" s="14" t="s">
        <v>609</v>
      </c>
      <c r="B10" s="14"/>
      <c r="C10" s="1"/>
      <c r="D10" s="1"/>
      <c r="E10" s="108" t="s">
        <v>419</v>
      </c>
      <c r="F10" s="75"/>
      <c r="G10" s="73"/>
    </row>
    <row r="11" spans="1:7">
      <c r="A11" s="14" t="s">
        <v>3</v>
      </c>
      <c r="B11" s="14"/>
      <c r="C11" s="1"/>
      <c r="D11" s="1"/>
      <c r="E11" s="108" t="s">
        <v>178</v>
      </c>
      <c r="F11" s="75"/>
      <c r="G11" s="73"/>
    </row>
    <row r="12" spans="1:7">
      <c r="A12" s="14" t="s">
        <v>608</v>
      </c>
      <c r="B12" s="14"/>
      <c r="C12" s="1"/>
      <c r="D12" s="1"/>
      <c r="E12" s="108" t="s">
        <v>138</v>
      </c>
      <c r="F12" s="75"/>
      <c r="G12" s="73"/>
    </row>
    <row r="13" spans="1:7">
      <c r="A13" s="14"/>
      <c r="B13" s="14"/>
      <c r="C13" s="1"/>
      <c r="D13" s="1"/>
      <c r="E13" s="108" t="s">
        <v>153</v>
      </c>
      <c r="F13" s="77" t="s">
        <v>420</v>
      </c>
      <c r="G13" s="73"/>
    </row>
    <row r="14" spans="1:7" ht="15.75" thickBot="1">
      <c r="A14" s="1" t="s">
        <v>432</v>
      </c>
      <c r="B14" s="1"/>
      <c r="C14" s="1"/>
      <c r="D14" s="1"/>
      <c r="E14" s="109" t="s">
        <v>154</v>
      </c>
      <c r="F14" s="353" t="s">
        <v>421</v>
      </c>
      <c r="G14" s="80"/>
    </row>
    <row r="15" spans="1:7">
      <c r="A15" s="1"/>
      <c r="B15" s="1"/>
      <c r="C15" s="1"/>
      <c r="D15" s="1"/>
      <c r="E15" s="84"/>
      <c r="F15" s="85"/>
      <c r="G15" s="84"/>
    </row>
    <row r="16" spans="1:7">
      <c r="A16" s="10" t="s">
        <v>7</v>
      </c>
      <c r="B16" s="22">
        <f ca="1">TODAY()</f>
        <v>41557</v>
      </c>
      <c r="D16" s="22"/>
      <c r="E16" s="5" t="s">
        <v>8</v>
      </c>
      <c r="F16" s="117" t="s">
        <v>422</v>
      </c>
      <c r="G16" s="1"/>
    </row>
    <row r="17" spans="1:8" ht="15.75" thickBot="1">
      <c r="A17" s="1"/>
      <c r="B17" s="1"/>
      <c r="C17" s="1"/>
      <c r="D17" s="1"/>
      <c r="E17" s="1"/>
      <c r="F17" s="1"/>
      <c r="G17" s="1"/>
    </row>
    <row r="18" spans="1:8" ht="15.75" thickBot="1">
      <c r="A18" s="344" t="s">
        <v>174</v>
      </c>
      <c r="B18" s="344" t="s">
        <v>131</v>
      </c>
      <c r="C18" s="344" t="s">
        <v>10</v>
      </c>
      <c r="D18" s="344" t="s">
        <v>181</v>
      </c>
      <c r="E18" s="344" t="s">
        <v>11</v>
      </c>
      <c r="F18" s="344" t="s">
        <v>12</v>
      </c>
      <c r="G18" s="344" t="s">
        <v>13</v>
      </c>
    </row>
    <row r="19" spans="1:8" ht="39" customHeight="1">
      <c r="A19" s="327">
        <v>1</v>
      </c>
      <c r="B19" s="327" t="s">
        <v>423</v>
      </c>
      <c r="C19" s="355" t="s">
        <v>426</v>
      </c>
      <c r="D19" s="354" t="s">
        <v>424</v>
      </c>
      <c r="E19" s="357">
        <v>1</v>
      </c>
      <c r="F19" s="358">
        <v>3100</v>
      </c>
      <c r="G19" s="332">
        <f>+F19*E19</f>
        <v>3100</v>
      </c>
      <c r="H19" s="53"/>
    </row>
    <row r="20" spans="1:8" ht="40.5" customHeight="1">
      <c r="A20" s="327">
        <v>2</v>
      </c>
      <c r="B20" s="327" t="s">
        <v>425</v>
      </c>
      <c r="C20" s="333" t="s">
        <v>434</v>
      </c>
      <c r="D20" s="354" t="s">
        <v>424</v>
      </c>
      <c r="E20" s="357">
        <v>1</v>
      </c>
      <c r="F20" s="358">
        <v>4600</v>
      </c>
      <c r="G20" s="332">
        <f>+F20*E20</f>
        <v>4600</v>
      </c>
    </row>
    <row r="21" spans="1:8" ht="63" customHeight="1">
      <c r="A21" s="327">
        <f>+A20+1</f>
        <v>3</v>
      </c>
      <c r="B21" s="327" t="s">
        <v>425</v>
      </c>
      <c r="C21" s="359" t="s">
        <v>433</v>
      </c>
      <c r="D21" s="354" t="s">
        <v>424</v>
      </c>
      <c r="E21" s="327">
        <v>4</v>
      </c>
      <c r="F21" s="358">
        <v>3700</v>
      </c>
      <c r="G21" s="332">
        <f>+F21*E21</f>
        <v>14800</v>
      </c>
    </row>
    <row r="22" spans="1:8" ht="50.25" customHeight="1">
      <c r="A22" s="327">
        <f>+A21+1</f>
        <v>4</v>
      </c>
      <c r="B22" s="357" t="s">
        <v>423</v>
      </c>
      <c r="C22" s="360" t="s">
        <v>427</v>
      </c>
      <c r="D22" s="354" t="s">
        <v>424</v>
      </c>
      <c r="E22" s="361">
        <v>1</v>
      </c>
      <c r="F22" s="358">
        <v>4200</v>
      </c>
      <c r="G22" s="332">
        <f>+F22*E22</f>
        <v>4200</v>
      </c>
    </row>
    <row r="23" spans="1:8" ht="38.25" customHeight="1">
      <c r="A23" s="327">
        <f>+A22+1</f>
        <v>5</v>
      </c>
      <c r="B23" s="357" t="s">
        <v>423</v>
      </c>
      <c r="C23" s="333" t="s">
        <v>428</v>
      </c>
      <c r="D23" s="354" t="s">
        <v>424</v>
      </c>
      <c r="E23" s="327">
        <v>3</v>
      </c>
      <c r="F23" s="362">
        <v>950</v>
      </c>
      <c r="G23" s="332">
        <f>+F23*E23</f>
        <v>2850</v>
      </c>
    </row>
    <row r="24" spans="1:8" ht="24.95" customHeight="1">
      <c r="A24" s="328"/>
      <c r="B24" s="328"/>
      <c r="C24" s="341"/>
      <c r="D24" s="341"/>
      <c r="E24" s="329"/>
      <c r="F24" s="342"/>
      <c r="G24" s="343"/>
    </row>
    <row r="25" spans="1:8" ht="24.95" customHeight="1">
      <c r="A25" s="328"/>
      <c r="B25" s="328"/>
      <c r="C25" s="336" t="s">
        <v>430</v>
      </c>
      <c r="D25" s="336"/>
      <c r="E25" s="328"/>
      <c r="F25" s="335"/>
      <c r="G25" s="340"/>
    </row>
    <row r="26" spans="1:8" ht="24.95" customHeight="1">
      <c r="A26" s="328"/>
      <c r="B26" s="328"/>
      <c r="C26" s="336"/>
      <c r="D26" s="336"/>
      <c r="E26" s="328"/>
      <c r="F26" s="335"/>
      <c r="G26" s="340"/>
    </row>
    <row r="27" spans="1:8" ht="24.95" customHeight="1">
      <c r="A27" s="328"/>
      <c r="B27" s="328"/>
      <c r="C27" s="334"/>
      <c r="D27" s="334"/>
      <c r="E27" s="328"/>
      <c r="F27" s="335"/>
      <c r="G27" s="340"/>
    </row>
    <row r="28" spans="1:8" ht="24.95" customHeight="1">
      <c r="A28" s="327"/>
      <c r="B28" s="327"/>
      <c r="C28" s="331"/>
      <c r="D28" s="331"/>
      <c r="E28" s="328"/>
      <c r="F28" s="327"/>
      <c r="G28" s="327"/>
    </row>
    <row r="29" spans="1:8" ht="24.95" customHeight="1" thickBot="1">
      <c r="A29" s="327"/>
      <c r="B29" s="327"/>
      <c r="C29" s="331"/>
      <c r="D29" s="331"/>
      <c r="E29" s="328"/>
      <c r="F29" s="327"/>
      <c r="G29" s="327"/>
    </row>
    <row r="30" spans="1:8" ht="15.75" thickBot="1">
      <c r="A30" s="394"/>
      <c r="B30" s="395"/>
      <c r="C30" s="395"/>
      <c r="D30" s="395"/>
      <c r="E30" s="396"/>
      <c r="F30" s="345" t="s">
        <v>14</v>
      </c>
      <c r="G30" s="346">
        <f>SUM(G19:G29)</f>
        <v>29550</v>
      </c>
    </row>
    <row r="31" spans="1:8" ht="15.75" thickBot="1">
      <c r="A31" s="397"/>
      <c r="B31" s="398"/>
      <c r="C31" s="398"/>
      <c r="D31" s="398"/>
      <c r="E31" s="399"/>
      <c r="F31" s="356" t="s">
        <v>15</v>
      </c>
      <c r="G31" s="126">
        <v>3550</v>
      </c>
    </row>
    <row r="32" spans="1:8" ht="15.75" thickBot="1">
      <c r="A32" s="350" t="s">
        <v>16</v>
      </c>
      <c r="B32" s="400" t="s">
        <v>429</v>
      </c>
      <c r="C32" s="401"/>
      <c r="D32" s="401"/>
      <c r="E32" s="401"/>
      <c r="F32" s="347" t="s">
        <v>14</v>
      </c>
      <c r="G32" s="127">
        <f>G30-G31</f>
        <v>26000</v>
      </c>
    </row>
    <row r="33" spans="1:7" ht="15.75" thickBot="1">
      <c r="A33" s="139" t="s">
        <v>431</v>
      </c>
      <c r="B33" s="81"/>
      <c r="C33" s="82"/>
      <c r="D33" s="82"/>
      <c r="E33" s="82"/>
      <c r="F33" s="348"/>
      <c r="G33" s="83"/>
    </row>
    <row r="34" spans="1:7">
      <c r="A34" s="34"/>
      <c r="B34" s="34"/>
      <c r="C34" s="31"/>
      <c r="D34" s="31"/>
      <c r="E34" s="6"/>
      <c r="F34" s="34"/>
      <c r="G34" s="34"/>
    </row>
    <row r="35" spans="1:7">
      <c r="A35" s="1"/>
      <c r="B35" s="1"/>
      <c r="C35" s="1"/>
      <c r="D35" s="1"/>
      <c r="E35" s="1"/>
      <c r="F35" s="1"/>
      <c r="G35" s="1"/>
    </row>
    <row r="36" spans="1:7">
      <c r="A36" s="1"/>
      <c r="B36" s="1"/>
      <c r="C36" s="1"/>
      <c r="D36" s="1"/>
      <c r="E36" s="49"/>
      <c r="F36" s="49"/>
      <c r="G36" s="49"/>
    </row>
    <row r="37" spans="1:7">
      <c r="A37" s="1"/>
      <c r="B37" s="1"/>
      <c r="C37" s="1"/>
      <c r="D37" s="1"/>
      <c r="E37" s="1" t="s">
        <v>17</v>
      </c>
      <c r="F37" s="1"/>
      <c r="G37" s="1"/>
    </row>
  </sheetData>
  <mergeCells count="3">
    <mergeCell ref="A30:E30"/>
    <mergeCell ref="A31:E31"/>
    <mergeCell ref="B32:E32"/>
  </mergeCells>
  <pageMargins left="0.7" right="0.7" top="1.01" bottom="0.75" header="0.3" footer="0.3"/>
  <pageSetup scale="7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0"/>
  <sheetViews>
    <sheetView workbookViewId="0">
      <selection activeCell="C19" sqref="C19:C20"/>
    </sheetView>
  </sheetViews>
  <sheetFormatPr defaultRowHeight="15"/>
  <cols>
    <col min="1" max="1" width="6.7109375" customWidth="1"/>
    <col min="2" max="2" width="12.5703125" customWidth="1"/>
    <col min="3" max="3" width="53.85546875" customWidth="1"/>
    <col min="4" max="4" width="12.140625" customWidth="1"/>
    <col min="5" max="5" width="15" customWidth="1"/>
    <col min="6" max="6" width="16.42578125" customWidth="1"/>
  </cols>
  <sheetData>
    <row r="2" spans="1:6">
      <c r="A2" s="1"/>
      <c r="B2" s="1"/>
      <c r="C2" s="1"/>
      <c r="D2" s="1"/>
    </row>
    <row r="3" spans="1:6" ht="18">
      <c r="A3" s="1"/>
      <c r="B3" s="1"/>
      <c r="C3" s="1"/>
      <c r="D3" s="1"/>
      <c r="F3" s="2" t="s">
        <v>0</v>
      </c>
    </row>
    <row r="4" spans="1:6">
      <c r="A4" s="1"/>
      <c r="B4" s="1"/>
      <c r="C4" s="1"/>
      <c r="D4" s="1"/>
      <c r="E4" s="1"/>
      <c r="F4" s="1"/>
    </row>
    <row r="5" spans="1:6">
      <c r="A5" s="1"/>
      <c r="B5" s="1"/>
      <c r="C5" s="1"/>
      <c r="D5" s="1"/>
      <c r="E5" s="3" t="s">
        <v>1</v>
      </c>
      <c r="F5" s="326" t="s">
        <v>401</v>
      </c>
    </row>
    <row r="6" spans="1:6">
      <c r="A6" s="1"/>
      <c r="B6" s="1"/>
      <c r="C6" s="1"/>
      <c r="D6" s="1"/>
      <c r="E6" s="1"/>
      <c r="F6" s="1"/>
    </row>
    <row r="7" spans="1:6" ht="15.75" thickBot="1">
      <c r="A7" s="1"/>
      <c r="B7" s="1"/>
      <c r="C7" s="1"/>
      <c r="D7" s="5" t="s">
        <v>2</v>
      </c>
      <c r="E7" s="1"/>
      <c r="F7" s="1"/>
    </row>
    <row r="8" spans="1:6">
      <c r="A8" s="1"/>
      <c r="B8" s="1"/>
      <c r="C8" s="1"/>
      <c r="D8" s="68"/>
      <c r="E8" s="69"/>
      <c r="F8" s="70"/>
    </row>
    <row r="9" spans="1:6">
      <c r="A9" s="10" t="s">
        <v>607</v>
      </c>
      <c r="B9" s="10"/>
      <c r="C9" s="1"/>
      <c r="D9" s="71" t="s">
        <v>402</v>
      </c>
      <c r="E9" s="72"/>
      <c r="F9" s="73"/>
    </row>
    <row r="10" spans="1:6">
      <c r="A10" s="14" t="s">
        <v>609</v>
      </c>
      <c r="B10" s="14"/>
      <c r="C10" s="1"/>
      <c r="D10" s="108" t="s">
        <v>403</v>
      </c>
      <c r="E10" s="75"/>
      <c r="F10" s="73"/>
    </row>
    <row r="11" spans="1:6">
      <c r="A11" s="14" t="s">
        <v>3</v>
      </c>
      <c r="B11" s="14"/>
      <c r="C11" s="1"/>
      <c r="D11" s="108" t="s">
        <v>137</v>
      </c>
      <c r="E11" s="75"/>
      <c r="F11" s="73"/>
    </row>
    <row r="12" spans="1:6">
      <c r="A12" s="14" t="s">
        <v>608</v>
      </c>
      <c r="B12" s="14"/>
      <c r="C12" s="1"/>
      <c r="D12" s="108" t="s">
        <v>138</v>
      </c>
      <c r="E12" s="75"/>
      <c r="F12" s="73"/>
    </row>
    <row r="13" spans="1:6">
      <c r="A13" s="14"/>
      <c r="B13" s="14"/>
      <c r="C13" s="1"/>
      <c r="D13" s="108" t="s">
        <v>153</v>
      </c>
      <c r="E13" s="77" t="s">
        <v>404</v>
      </c>
      <c r="F13" s="73"/>
    </row>
    <row r="14" spans="1:6" ht="15.75" thickBot="1">
      <c r="A14" s="1"/>
      <c r="B14" s="1"/>
      <c r="C14" s="1"/>
      <c r="D14" s="109" t="s">
        <v>154</v>
      </c>
      <c r="E14" s="353" t="s">
        <v>405</v>
      </c>
      <c r="F14" s="80"/>
    </row>
    <row r="15" spans="1:6">
      <c r="A15" s="1"/>
      <c r="B15" s="1"/>
      <c r="C15" s="1"/>
      <c r="D15" s="84"/>
      <c r="E15" s="85"/>
      <c r="F15" s="84"/>
    </row>
    <row r="16" spans="1:6">
      <c r="A16" s="10" t="s">
        <v>7</v>
      </c>
      <c r="B16" s="10"/>
      <c r="C16" s="22">
        <f ca="1">TODAY()</f>
        <v>41557</v>
      </c>
      <c r="D16" s="5" t="s">
        <v>8</v>
      </c>
      <c r="E16" s="117">
        <v>874070</v>
      </c>
      <c r="F16" s="1"/>
    </row>
    <row r="17" spans="1:7" ht="15.75" thickBot="1">
      <c r="A17" s="1"/>
      <c r="B17" s="1"/>
      <c r="C17" s="1"/>
      <c r="D17" s="1"/>
      <c r="E17" s="1"/>
      <c r="F17" s="1"/>
    </row>
    <row r="18" spans="1:7" ht="15.75" thickBot="1">
      <c r="A18" s="344" t="s">
        <v>9</v>
      </c>
      <c r="B18" s="344" t="s">
        <v>406</v>
      </c>
      <c r="C18" s="344" t="s">
        <v>10</v>
      </c>
      <c r="D18" s="344" t="s">
        <v>11</v>
      </c>
      <c r="E18" s="344" t="s">
        <v>12</v>
      </c>
      <c r="F18" s="344" t="s">
        <v>13</v>
      </c>
    </row>
    <row r="19" spans="1:7" ht="24.95" customHeight="1">
      <c r="A19" s="328"/>
      <c r="B19" s="328"/>
      <c r="C19" s="405" t="s">
        <v>414</v>
      </c>
      <c r="D19" s="337"/>
      <c r="E19" s="338"/>
      <c r="F19" s="335"/>
      <c r="G19" s="53"/>
    </row>
    <row r="20" spans="1:7" ht="24.95" customHeight="1">
      <c r="A20" s="328"/>
      <c r="B20" s="337"/>
      <c r="C20" s="406"/>
      <c r="D20" s="328"/>
      <c r="E20" s="338"/>
      <c r="F20" s="335"/>
    </row>
    <row r="21" spans="1:7" ht="24.95" customHeight="1">
      <c r="A21" s="328">
        <v>1</v>
      </c>
      <c r="B21" s="328" t="s">
        <v>407</v>
      </c>
      <c r="C21" s="336" t="s">
        <v>408</v>
      </c>
      <c r="D21" s="337">
        <v>2</v>
      </c>
      <c r="E21" s="338">
        <v>150</v>
      </c>
      <c r="F21" s="335">
        <f>D21*E21</f>
        <v>300</v>
      </c>
    </row>
    <row r="22" spans="1:7" ht="24.95" customHeight="1">
      <c r="A22" s="328">
        <v>2</v>
      </c>
      <c r="B22" s="337" t="s">
        <v>409</v>
      </c>
      <c r="C22" s="339" t="s">
        <v>412</v>
      </c>
      <c r="D22" s="328">
        <v>2</v>
      </c>
      <c r="E22" s="338">
        <v>175</v>
      </c>
      <c r="F22" s="335">
        <f t="shared" ref="F22:F23" si="0">D22*E22</f>
        <v>350</v>
      </c>
    </row>
    <row r="23" spans="1:7" ht="24.95" customHeight="1">
      <c r="A23" s="328">
        <v>3</v>
      </c>
      <c r="B23" s="337" t="s">
        <v>410</v>
      </c>
      <c r="C23" s="339" t="s">
        <v>411</v>
      </c>
      <c r="D23" s="329">
        <v>2</v>
      </c>
      <c r="E23" s="338">
        <v>115</v>
      </c>
      <c r="F23" s="335">
        <f t="shared" si="0"/>
        <v>230</v>
      </c>
    </row>
    <row r="24" spans="1:7" ht="24.95" customHeight="1">
      <c r="A24" s="328">
        <v>4</v>
      </c>
      <c r="B24" s="328"/>
      <c r="C24" s="336" t="s">
        <v>413</v>
      </c>
      <c r="D24" s="328"/>
      <c r="E24" s="340">
        <v>175</v>
      </c>
      <c r="F24" s="335">
        <v>175</v>
      </c>
    </row>
    <row r="25" spans="1:7" ht="24.95" customHeight="1">
      <c r="A25" s="328"/>
      <c r="B25" s="328"/>
      <c r="C25" s="341"/>
      <c r="D25" s="329"/>
      <c r="E25" s="342"/>
      <c r="F25" s="343"/>
    </row>
    <row r="26" spans="1:7" ht="24.95" customHeight="1">
      <c r="A26" s="328"/>
      <c r="B26" s="328"/>
      <c r="C26" s="336"/>
      <c r="D26" s="328"/>
      <c r="E26" s="335"/>
      <c r="F26" s="340"/>
    </row>
    <row r="27" spans="1:7" ht="24.95" customHeight="1">
      <c r="A27" s="328"/>
      <c r="B27" s="328"/>
      <c r="C27" s="334"/>
      <c r="D27" s="328"/>
      <c r="E27" s="335"/>
      <c r="F27" s="340"/>
    </row>
    <row r="28" spans="1:7" ht="24.95" customHeight="1">
      <c r="A28" s="327"/>
      <c r="B28" s="327"/>
      <c r="C28" s="333"/>
      <c r="D28" s="328"/>
      <c r="E28" s="332"/>
      <c r="F28" s="330"/>
    </row>
    <row r="29" spans="1:7" ht="24.95" customHeight="1">
      <c r="A29" s="327"/>
      <c r="B29" s="327"/>
      <c r="C29" s="333"/>
      <c r="D29" s="328"/>
      <c r="E29" s="332"/>
      <c r="F29" s="330"/>
    </row>
    <row r="30" spans="1:7" ht="24.95" customHeight="1">
      <c r="A30" s="327"/>
      <c r="B30" s="327"/>
      <c r="C30" s="331"/>
      <c r="D30" s="328"/>
      <c r="E30" s="327"/>
      <c r="F30" s="327"/>
    </row>
    <row r="31" spans="1:7" ht="24.95" customHeight="1">
      <c r="A31" s="327"/>
      <c r="B31" s="327"/>
      <c r="C31" s="331"/>
      <c r="D31" s="328"/>
      <c r="E31" s="327"/>
      <c r="F31" s="327"/>
    </row>
    <row r="32" spans="1:7" ht="24.95" customHeight="1" thickBot="1">
      <c r="A32" s="327"/>
      <c r="B32" s="327"/>
      <c r="C32" s="331"/>
      <c r="D32" s="328"/>
      <c r="E32" s="327"/>
      <c r="F32" s="327"/>
    </row>
    <row r="33" spans="1:6" ht="15.75" thickBot="1">
      <c r="A33" s="394"/>
      <c r="B33" s="395"/>
      <c r="C33" s="395"/>
      <c r="D33" s="396"/>
      <c r="E33" s="345" t="s">
        <v>14</v>
      </c>
      <c r="F33" s="346">
        <f>SUM(F19:F32)</f>
        <v>1055</v>
      </c>
    </row>
    <row r="34" spans="1:6" ht="15.75" thickBot="1">
      <c r="A34" s="397"/>
      <c r="B34" s="398"/>
      <c r="C34" s="398"/>
      <c r="D34" s="399"/>
      <c r="E34" s="349" t="s">
        <v>15</v>
      </c>
      <c r="F34" s="126">
        <f>F33*D34</f>
        <v>0</v>
      </c>
    </row>
    <row r="35" spans="1:6" ht="15.75" thickBot="1">
      <c r="A35" s="350" t="s">
        <v>16</v>
      </c>
      <c r="B35" s="400" t="s">
        <v>416</v>
      </c>
      <c r="C35" s="401"/>
      <c r="D35" s="401"/>
      <c r="E35" s="347" t="s">
        <v>14</v>
      </c>
      <c r="F35" s="127">
        <f>F33-F34</f>
        <v>1055</v>
      </c>
    </row>
    <row r="36" spans="1:6" ht="15.75" thickBot="1">
      <c r="A36" s="139" t="s">
        <v>415</v>
      </c>
      <c r="B36" s="81"/>
      <c r="C36" s="82"/>
      <c r="D36" s="82"/>
      <c r="E36" s="348"/>
      <c r="F36" s="83"/>
    </row>
    <row r="37" spans="1:6">
      <c r="A37" s="34"/>
      <c r="B37" s="34"/>
      <c r="C37" s="31"/>
      <c r="D37" s="6"/>
      <c r="E37" s="34"/>
      <c r="F37" s="34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49"/>
      <c r="E39" s="49"/>
      <c r="F39" s="49"/>
    </row>
    <row r="40" spans="1:6">
      <c r="A40" s="1"/>
      <c r="B40" s="1"/>
      <c r="C40" s="1"/>
      <c r="D40" s="1" t="s">
        <v>17</v>
      </c>
      <c r="E40" s="1"/>
      <c r="F40" s="1"/>
    </row>
  </sheetData>
  <mergeCells count="4">
    <mergeCell ref="A33:D33"/>
    <mergeCell ref="A34:D34"/>
    <mergeCell ref="B35:D35"/>
    <mergeCell ref="C19:C20"/>
  </mergeCells>
  <pageMargins left="0.7" right="0.7" top="1.01" bottom="0.75" header="0.3" footer="0.3"/>
  <pageSetup scale="7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1"/>
  <sheetViews>
    <sheetView topLeftCell="A10" workbookViewId="0">
      <selection activeCell="A9" sqref="A9:A12"/>
    </sheetView>
  </sheetViews>
  <sheetFormatPr defaultRowHeight="11.25"/>
  <cols>
    <col min="1" max="1" width="6.7109375" style="147" customWidth="1"/>
    <col min="2" max="2" width="76.7109375" style="147" customWidth="1"/>
    <col min="3" max="3" width="15.28515625" style="147" customWidth="1"/>
    <col min="4" max="4" width="12.140625" style="147" customWidth="1"/>
    <col min="5" max="5" width="12.5703125" style="210" customWidth="1"/>
    <col min="6" max="16384" width="9.140625" style="147"/>
  </cols>
  <sheetData>
    <row r="2" spans="1:5">
      <c r="A2" s="1"/>
      <c r="B2" s="1"/>
      <c r="C2" s="1"/>
    </row>
    <row r="3" spans="1:5" ht="18">
      <c r="A3" s="1"/>
      <c r="B3" s="1"/>
      <c r="C3" s="1"/>
      <c r="E3" s="227" t="s">
        <v>0</v>
      </c>
    </row>
    <row r="4" spans="1:5">
      <c r="A4" s="1"/>
      <c r="B4" s="1"/>
      <c r="C4" s="1"/>
      <c r="D4" s="1"/>
      <c r="E4" s="211"/>
    </row>
    <row r="5" spans="1:5">
      <c r="A5" s="1"/>
      <c r="B5" s="1"/>
      <c r="C5" s="1"/>
      <c r="D5" s="3" t="s">
        <v>1</v>
      </c>
      <c r="E5" s="228" t="s">
        <v>389</v>
      </c>
    </row>
    <row r="6" spans="1:5">
      <c r="A6" s="1"/>
      <c r="B6" s="1"/>
      <c r="C6" s="1"/>
      <c r="D6" s="1"/>
      <c r="E6" s="211"/>
    </row>
    <row r="7" spans="1:5" ht="12" thickBot="1">
      <c r="A7" s="1"/>
      <c r="B7" s="1"/>
      <c r="C7" s="5" t="s">
        <v>2</v>
      </c>
      <c r="D7" s="1"/>
      <c r="E7" s="211"/>
    </row>
    <row r="8" spans="1:5">
      <c r="A8" s="1"/>
      <c r="B8" s="1"/>
      <c r="C8" s="68"/>
      <c r="D8" s="69"/>
      <c r="E8" s="213"/>
    </row>
    <row r="9" spans="1:5">
      <c r="A9" s="10" t="s">
        <v>607</v>
      </c>
      <c r="B9" s="1"/>
      <c r="C9" s="11" t="s">
        <v>390</v>
      </c>
      <c r="D9" s="12"/>
      <c r="E9" s="13"/>
    </row>
    <row r="10" spans="1:5" ht="12">
      <c r="A10" s="14" t="s">
        <v>609</v>
      </c>
      <c r="B10" s="1"/>
      <c r="C10" s="324" t="s">
        <v>391</v>
      </c>
      <c r="D10" s="16"/>
      <c r="E10" s="13"/>
    </row>
    <row r="11" spans="1:5">
      <c r="A11" s="14" t="s">
        <v>3</v>
      </c>
      <c r="B11" s="1"/>
      <c r="C11" s="17" t="s">
        <v>392</v>
      </c>
      <c r="D11" s="16"/>
      <c r="E11" s="13"/>
    </row>
    <row r="12" spans="1:5">
      <c r="A12" s="14" t="s">
        <v>608</v>
      </c>
      <c r="B12" s="1"/>
      <c r="C12" s="11" t="s">
        <v>4</v>
      </c>
      <c r="D12" s="16"/>
      <c r="E12" s="13"/>
    </row>
    <row r="13" spans="1:5">
      <c r="A13" s="14"/>
      <c r="B13" s="1"/>
      <c r="C13" s="17" t="s">
        <v>5</v>
      </c>
      <c r="D13" s="310" t="s">
        <v>393</v>
      </c>
      <c r="E13" s="13"/>
    </row>
    <row r="14" spans="1:5" ht="12" thickBot="1">
      <c r="A14" s="1"/>
      <c r="B14" s="1"/>
      <c r="C14" s="19" t="s">
        <v>6</v>
      </c>
      <c r="D14" s="20" t="s">
        <v>394</v>
      </c>
      <c r="E14" s="21"/>
    </row>
    <row r="15" spans="1:5">
      <c r="A15" s="1"/>
      <c r="B15" s="1"/>
      <c r="C15" s="84"/>
      <c r="D15" s="85"/>
      <c r="E15" s="216"/>
    </row>
    <row r="16" spans="1:5">
      <c r="A16" s="10" t="s">
        <v>7</v>
      </c>
      <c r="B16" s="22">
        <f ca="1">TODAY()</f>
        <v>41557</v>
      </c>
      <c r="C16" s="5" t="s">
        <v>8</v>
      </c>
      <c r="D16" s="147" t="s">
        <v>395</v>
      </c>
      <c r="E16" s="211"/>
    </row>
    <row r="17" spans="1:5" ht="12" thickBot="1">
      <c r="A17" s="1"/>
      <c r="B17" s="1"/>
      <c r="C17" s="1"/>
      <c r="D17" s="1"/>
      <c r="E17" s="211"/>
    </row>
    <row r="18" spans="1:5" ht="12" thickBot="1">
      <c r="A18" s="39" t="s">
        <v>174</v>
      </c>
      <c r="B18" s="101" t="s">
        <v>10</v>
      </c>
      <c r="C18" s="100" t="s">
        <v>11</v>
      </c>
      <c r="D18" s="101" t="s">
        <v>12</v>
      </c>
      <c r="E18" s="217" t="s">
        <v>13</v>
      </c>
    </row>
    <row r="19" spans="1:5" ht="24.95" customHeight="1">
      <c r="A19" s="208"/>
      <c r="B19" s="322"/>
      <c r="C19" s="189"/>
      <c r="D19" s="221"/>
      <c r="E19" s="204"/>
    </row>
    <row r="20" spans="1:5" ht="24.95" customHeight="1">
      <c r="A20" s="208">
        <v>1</v>
      </c>
      <c r="B20" s="147" t="s">
        <v>396</v>
      </c>
      <c r="C20" s="189">
        <v>8</v>
      </c>
      <c r="D20" s="221">
        <v>929</v>
      </c>
      <c r="E20" s="204">
        <f>C20*D20</f>
        <v>7432</v>
      </c>
    </row>
    <row r="21" spans="1:5" ht="24.95" customHeight="1">
      <c r="A21" s="208"/>
      <c r="C21" s="189"/>
      <c r="D21" s="221"/>
      <c r="E21" s="204"/>
    </row>
    <row r="22" spans="1:5" ht="24.95" customHeight="1">
      <c r="A22" s="208">
        <v>2</v>
      </c>
      <c r="B22" s="147" t="s">
        <v>397</v>
      </c>
      <c r="C22" s="189">
        <v>4</v>
      </c>
      <c r="D22" s="221">
        <v>562</v>
      </c>
      <c r="E22" s="204">
        <f>C22*D22</f>
        <v>2248</v>
      </c>
    </row>
    <row r="23" spans="1:5" ht="24.95" customHeight="1">
      <c r="A23" s="208"/>
      <c r="C23" s="189"/>
      <c r="D23" s="221"/>
      <c r="E23" s="204"/>
    </row>
    <row r="24" spans="1:5" ht="24.95" customHeight="1">
      <c r="A24" s="208"/>
      <c r="B24" s="280"/>
      <c r="C24" s="189"/>
      <c r="D24" s="221"/>
      <c r="E24" s="204"/>
    </row>
    <row r="25" spans="1:5" ht="24.95" customHeight="1">
      <c r="A25" s="208"/>
      <c r="C25" s="189"/>
      <c r="D25" s="221"/>
      <c r="E25" s="204"/>
    </row>
    <row r="26" spans="1:5" ht="24.95" customHeight="1">
      <c r="A26" s="208"/>
      <c r="C26" s="189"/>
      <c r="D26" s="221"/>
      <c r="E26" s="204"/>
    </row>
    <row r="27" spans="1:5" ht="24.95" customHeight="1">
      <c r="A27" s="208"/>
      <c r="C27" s="189"/>
      <c r="D27" s="221"/>
      <c r="E27" s="204"/>
    </row>
    <row r="28" spans="1:5" ht="24.95" customHeight="1">
      <c r="A28" s="208"/>
      <c r="C28" s="189"/>
      <c r="D28" s="221"/>
      <c r="E28" s="204"/>
    </row>
    <row r="29" spans="1:5" ht="24.95" customHeight="1">
      <c r="A29" s="208"/>
      <c r="B29" s="209"/>
      <c r="C29" s="189"/>
      <c r="D29" s="221"/>
      <c r="E29" s="204"/>
    </row>
    <row r="30" spans="1:5" ht="24.95" customHeight="1">
      <c r="A30" s="208"/>
      <c r="B30" s="209"/>
      <c r="C30" s="189"/>
      <c r="D30" s="221"/>
      <c r="E30" s="204"/>
    </row>
    <row r="31" spans="1:5" ht="24.95" customHeight="1" thickBot="1">
      <c r="A31" s="222"/>
      <c r="B31" s="223"/>
      <c r="C31" s="224"/>
      <c r="D31" s="225"/>
      <c r="E31" s="226"/>
    </row>
    <row r="32" spans="1:5" ht="12" thickBot="1">
      <c r="A32" s="39"/>
      <c r="B32" s="40"/>
      <c r="C32" s="41"/>
      <c r="D32" s="306" t="s">
        <v>14</v>
      </c>
      <c r="E32" s="217">
        <f>SUM(E19:E31)</f>
        <v>9680</v>
      </c>
    </row>
    <row r="33" spans="1:5" ht="12" thickBot="1">
      <c r="A33" s="352"/>
      <c r="B33" s="40"/>
      <c r="C33" s="44"/>
      <c r="D33" s="306" t="s">
        <v>15</v>
      </c>
      <c r="E33" s="217"/>
    </row>
    <row r="34" spans="1:5" ht="12" thickBot="1">
      <c r="A34" s="205" t="s">
        <v>16</v>
      </c>
      <c r="B34" s="351" t="s">
        <v>398</v>
      </c>
      <c r="C34" s="41"/>
      <c r="D34" s="307" t="s">
        <v>14</v>
      </c>
      <c r="E34" s="218">
        <f>E32-E33</f>
        <v>9680</v>
      </c>
    </row>
    <row r="35" spans="1:5" ht="12" thickBot="1">
      <c r="A35" s="81" t="s">
        <v>399</v>
      </c>
      <c r="B35" s="82"/>
      <c r="C35" s="82"/>
      <c r="D35" s="82"/>
      <c r="E35" s="219"/>
    </row>
    <row r="36" spans="1:5">
      <c r="A36" s="34"/>
      <c r="B36" s="31"/>
      <c r="C36" s="6"/>
      <c r="D36" s="34"/>
      <c r="E36" s="220"/>
    </row>
    <row r="37" spans="1:5">
      <c r="A37" s="1"/>
      <c r="B37" s="1"/>
      <c r="C37" s="1"/>
      <c r="D37" s="1"/>
      <c r="E37" s="211"/>
    </row>
    <row r="38" spans="1:5">
      <c r="A38" s="1"/>
      <c r="B38" s="1"/>
      <c r="C38" s="1"/>
      <c r="D38" s="1"/>
      <c r="E38" s="211"/>
    </row>
    <row r="39" spans="1:5">
      <c r="A39" s="1"/>
      <c r="B39" s="1"/>
      <c r="C39" s="1"/>
      <c r="D39" s="1"/>
      <c r="E39" s="211"/>
    </row>
    <row r="40" spans="1:5">
      <c r="A40" s="1"/>
      <c r="B40" s="1"/>
      <c r="C40" s="49"/>
      <c r="D40" s="49"/>
      <c r="E40" s="212"/>
    </row>
    <row r="41" spans="1:5">
      <c r="A41" s="1"/>
      <c r="B41" s="1"/>
      <c r="C41" s="1" t="s">
        <v>17</v>
      </c>
      <c r="D41" s="1"/>
      <c r="E41" s="211"/>
    </row>
  </sheetData>
  <pageMargins left="0.7" right="0.7" top="1.26" bottom="0.75" header="0.3" footer="0.3"/>
  <pageSetup scale="7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4"/>
  <sheetViews>
    <sheetView topLeftCell="A10" workbookViewId="0">
      <selection activeCell="B20" sqref="B20"/>
    </sheetView>
  </sheetViews>
  <sheetFormatPr defaultRowHeight="11.25"/>
  <cols>
    <col min="1" max="1" width="6.7109375" style="147" customWidth="1"/>
    <col min="2" max="2" width="76.7109375" style="147" customWidth="1"/>
    <col min="3" max="3" width="15.28515625" style="147" customWidth="1"/>
    <col min="4" max="4" width="12.140625" style="147" customWidth="1"/>
    <col min="5" max="5" width="12.5703125" style="210" customWidth="1"/>
    <col min="6" max="16384" width="9.140625" style="147"/>
  </cols>
  <sheetData>
    <row r="2" spans="1:5">
      <c r="A2" s="1"/>
      <c r="B2" s="1"/>
      <c r="C2" s="1"/>
    </row>
    <row r="3" spans="1:5" ht="18">
      <c r="A3" s="1"/>
      <c r="B3" s="1"/>
      <c r="C3" s="1"/>
      <c r="E3" s="227" t="s">
        <v>0</v>
      </c>
    </row>
    <row r="4" spans="1:5">
      <c r="A4" s="1"/>
      <c r="B4" s="1"/>
      <c r="C4" s="1"/>
      <c r="D4" s="1"/>
      <c r="E4" s="211"/>
    </row>
    <row r="5" spans="1:5">
      <c r="A5" s="1"/>
      <c r="B5" s="1"/>
      <c r="C5" s="1"/>
      <c r="D5" s="3" t="s">
        <v>1</v>
      </c>
      <c r="E5" s="228" t="s">
        <v>382</v>
      </c>
    </row>
    <row r="6" spans="1:5">
      <c r="A6" s="1"/>
      <c r="B6" s="1"/>
      <c r="C6" s="1"/>
      <c r="D6" s="1"/>
      <c r="E6" s="211"/>
    </row>
    <row r="7" spans="1:5" ht="12" thickBot="1">
      <c r="A7" s="1"/>
      <c r="B7" s="1"/>
      <c r="C7" s="5" t="s">
        <v>2</v>
      </c>
      <c r="D7" s="1"/>
      <c r="E7" s="211"/>
    </row>
    <row r="8" spans="1:5">
      <c r="A8" s="1"/>
      <c r="B8" s="1"/>
      <c r="C8" s="68"/>
      <c r="D8" s="69"/>
      <c r="E8" s="213"/>
    </row>
    <row r="9" spans="1:5">
      <c r="A9" s="10" t="s">
        <v>607</v>
      </c>
      <c r="B9" s="1"/>
      <c r="C9" s="11" t="s">
        <v>376</v>
      </c>
      <c r="D9" s="12"/>
      <c r="E9" s="13"/>
    </row>
    <row r="10" spans="1:5" ht="12">
      <c r="A10" s="14" t="s">
        <v>609</v>
      </c>
      <c r="B10" s="1"/>
      <c r="C10" s="324" t="s">
        <v>380</v>
      </c>
      <c r="D10" s="16"/>
      <c r="E10" s="13"/>
    </row>
    <row r="11" spans="1:5">
      <c r="A11" s="14" t="s">
        <v>3</v>
      </c>
      <c r="B11" s="1"/>
      <c r="C11" s="11" t="s">
        <v>69</v>
      </c>
      <c r="D11" s="16"/>
      <c r="E11" s="13"/>
    </row>
    <row r="12" spans="1:5">
      <c r="A12" s="14" t="s">
        <v>608</v>
      </c>
      <c r="B12" s="1"/>
      <c r="C12" s="11" t="s">
        <v>4</v>
      </c>
      <c r="D12" s="16"/>
      <c r="E12" s="13"/>
    </row>
    <row r="13" spans="1:5">
      <c r="A13" s="14"/>
      <c r="B13" s="1"/>
      <c r="C13" s="17" t="s">
        <v>5</v>
      </c>
      <c r="D13" s="310" t="s">
        <v>378</v>
      </c>
      <c r="E13" s="13"/>
    </row>
    <row r="14" spans="1:5" ht="12" thickBot="1">
      <c r="A14" s="1"/>
      <c r="B14" s="1"/>
      <c r="C14" s="19" t="s">
        <v>6</v>
      </c>
      <c r="D14" s="20" t="s">
        <v>379</v>
      </c>
      <c r="E14" s="21"/>
    </row>
    <row r="15" spans="1:5">
      <c r="A15" s="1"/>
      <c r="B15" s="1"/>
      <c r="C15" s="84"/>
      <c r="D15" s="85"/>
      <c r="E15" s="216"/>
    </row>
    <row r="16" spans="1:5">
      <c r="A16" s="10" t="s">
        <v>7</v>
      </c>
      <c r="B16" s="22">
        <f ca="1">TODAY()</f>
        <v>41557</v>
      </c>
      <c r="C16" s="5" t="s">
        <v>8</v>
      </c>
      <c r="D16" s="147" t="s">
        <v>366</v>
      </c>
      <c r="E16" s="211"/>
    </row>
    <row r="17" spans="1:5" ht="12" thickBot="1">
      <c r="A17" s="1"/>
      <c r="B17" s="1"/>
      <c r="C17" s="1"/>
      <c r="D17" s="1"/>
      <c r="E17" s="211"/>
    </row>
    <row r="18" spans="1:5" ht="12" thickBot="1">
      <c r="A18" s="39" t="s">
        <v>174</v>
      </c>
      <c r="B18" s="101" t="s">
        <v>10</v>
      </c>
      <c r="C18" s="100" t="s">
        <v>11</v>
      </c>
      <c r="D18" s="101" t="s">
        <v>12</v>
      </c>
      <c r="E18" s="217" t="s">
        <v>13</v>
      </c>
    </row>
    <row r="19" spans="1:5" ht="24.95" customHeight="1">
      <c r="A19" s="208"/>
      <c r="B19" s="322"/>
      <c r="C19" s="189"/>
      <c r="D19" s="221"/>
      <c r="E19" s="204"/>
    </row>
    <row r="20" spans="1:5" ht="24.95" customHeight="1">
      <c r="A20" s="208">
        <v>1</v>
      </c>
      <c r="B20" s="147" t="s">
        <v>381</v>
      </c>
      <c r="C20" s="189">
        <v>5</v>
      </c>
      <c r="D20" s="221">
        <v>371</v>
      </c>
      <c r="E20" s="204">
        <f>C20*D20</f>
        <v>1855</v>
      </c>
    </row>
    <row r="21" spans="1:5" ht="24.95" customHeight="1">
      <c r="A21" s="208"/>
      <c r="B21" s="147" t="s">
        <v>383</v>
      </c>
      <c r="C21" s="189"/>
      <c r="D21" s="221"/>
      <c r="E21" s="204"/>
    </row>
    <row r="22" spans="1:5" ht="24.95" customHeight="1">
      <c r="A22" s="208"/>
      <c r="C22" s="189"/>
      <c r="D22" s="221"/>
      <c r="E22" s="204"/>
    </row>
    <row r="23" spans="1:5" ht="24.95" customHeight="1">
      <c r="A23" s="208"/>
      <c r="C23" s="189"/>
      <c r="D23" s="221"/>
      <c r="E23" s="204"/>
    </row>
    <row r="24" spans="1:5" ht="24.95" customHeight="1">
      <c r="A24" s="208"/>
      <c r="B24" s="280" t="s">
        <v>384</v>
      </c>
      <c r="C24" s="189"/>
      <c r="D24" s="221"/>
      <c r="E24" s="204"/>
    </row>
    <row r="25" spans="1:5" ht="24.95" customHeight="1">
      <c r="A25" s="208"/>
      <c r="B25" s="147" t="s">
        <v>385</v>
      </c>
      <c r="C25" s="189"/>
      <c r="D25" s="221"/>
      <c r="E25" s="204"/>
    </row>
    <row r="26" spans="1:5" ht="24.95" customHeight="1">
      <c r="A26" s="208"/>
      <c r="B26" s="147" t="s">
        <v>386</v>
      </c>
      <c r="C26" s="189"/>
      <c r="D26" s="221"/>
      <c r="E26" s="204"/>
    </row>
    <row r="27" spans="1:5" ht="24.95" customHeight="1">
      <c r="A27" s="208"/>
      <c r="B27" s="147" t="s">
        <v>387</v>
      </c>
      <c r="C27" s="189"/>
      <c r="D27" s="221"/>
      <c r="E27" s="204"/>
    </row>
    <row r="28" spans="1:5" ht="24.95" customHeight="1">
      <c r="A28" s="208"/>
      <c r="C28" s="189"/>
      <c r="D28" s="221"/>
      <c r="E28" s="204"/>
    </row>
    <row r="29" spans="1:5" ht="24.95" customHeight="1">
      <c r="A29" s="208"/>
      <c r="B29" s="325"/>
      <c r="C29" s="189"/>
      <c r="D29" s="221"/>
      <c r="E29" s="204"/>
    </row>
    <row r="30" spans="1:5" ht="24.95" customHeight="1">
      <c r="A30" s="208"/>
      <c r="C30" s="189"/>
      <c r="D30" s="221"/>
      <c r="E30" s="204"/>
    </row>
    <row r="31" spans="1:5" ht="24.95" customHeight="1">
      <c r="A31" s="208"/>
      <c r="C31" s="189"/>
      <c r="D31" s="221"/>
      <c r="E31" s="204"/>
    </row>
    <row r="32" spans="1:5" ht="24.95" customHeight="1">
      <c r="A32" s="208"/>
      <c r="B32" s="209"/>
      <c r="C32" s="189"/>
      <c r="D32" s="221"/>
      <c r="E32" s="204"/>
    </row>
    <row r="33" spans="1:5" ht="24.95" customHeight="1">
      <c r="A33" s="208"/>
      <c r="B33" s="209"/>
      <c r="C33" s="189"/>
      <c r="D33" s="221"/>
      <c r="E33" s="204"/>
    </row>
    <row r="34" spans="1:5" ht="24.95" customHeight="1" thickBot="1">
      <c r="A34" s="222"/>
      <c r="B34" s="223"/>
      <c r="C34" s="224"/>
      <c r="D34" s="225"/>
      <c r="E34" s="226"/>
    </row>
    <row r="35" spans="1:5" ht="12" thickBot="1">
      <c r="A35" s="39"/>
      <c r="B35" s="40"/>
      <c r="C35" s="41"/>
      <c r="D35" s="306" t="s">
        <v>14</v>
      </c>
      <c r="E35" s="217">
        <f>SUM(E19:E34)</f>
        <v>1855</v>
      </c>
    </row>
    <row r="36" spans="1:5" ht="12" thickBot="1">
      <c r="B36" s="40"/>
      <c r="C36" s="44"/>
      <c r="D36" s="306" t="s">
        <v>15</v>
      </c>
      <c r="E36" s="217"/>
    </row>
    <row r="37" spans="1:5" ht="12" thickBot="1">
      <c r="A37" s="205" t="s">
        <v>16</v>
      </c>
      <c r="B37" s="323" t="s">
        <v>388</v>
      </c>
      <c r="C37" s="41"/>
      <c r="D37" s="307" t="s">
        <v>14</v>
      </c>
      <c r="E37" s="218">
        <f>E35-E36</f>
        <v>1855</v>
      </c>
    </row>
    <row r="38" spans="1:5" ht="12" thickBot="1">
      <c r="A38" s="81" t="s">
        <v>114</v>
      </c>
      <c r="B38" s="82"/>
      <c r="C38" s="82"/>
      <c r="D38" s="82"/>
      <c r="E38" s="219"/>
    </row>
    <row r="39" spans="1:5">
      <c r="A39" s="34"/>
      <c r="B39" s="31"/>
      <c r="C39" s="6"/>
      <c r="D39" s="34"/>
      <c r="E39" s="220"/>
    </row>
    <row r="40" spans="1:5">
      <c r="A40" s="1"/>
      <c r="B40" s="1"/>
      <c r="C40" s="1"/>
      <c r="D40" s="1"/>
      <c r="E40" s="211"/>
    </row>
    <row r="41" spans="1:5">
      <c r="A41" s="1"/>
      <c r="B41" s="1"/>
      <c r="C41" s="1"/>
      <c r="D41" s="1"/>
      <c r="E41" s="211"/>
    </row>
    <row r="42" spans="1:5">
      <c r="A42" s="1"/>
      <c r="B42" s="1"/>
      <c r="C42" s="1"/>
      <c r="D42" s="1"/>
      <c r="E42" s="211"/>
    </row>
    <row r="43" spans="1:5">
      <c r="A43" s="1"/>
      <c r="B43" s="1"/>
      <c r="C43" s="49"/>
      <c r="D43" s="49"/>
      <c r="E43" s="212"/>
    </row>
    <row r="44" spans="1:5">
      <c r="A44" s="1"/>
      <c r="B44" s="1"/>
      <c r="C44" s="1" t="s">
        <v>17</v>
      </c>
      <c r="D44" s="1"/>
      <c r="E44" s="211"/>
    </row>
  </sheetData>
  <pageMargins left="0.7" right="0.7" top="1.26" bottom="0.75" header="0.3" footer="0.3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E48"/>
  <sheetViews>
    <sheetView workbookViewId="0">
      <selection activeCell="B15" sqref="B15"/>
    </sheetView>
  </sheetViews>
  <sheetFormatPr defaultRowHeight="11.25"/>
  <cols>
    <col min="1" max="1" width="6.7109375" style="147" customWidth="1"/>
    <col min="2" max="2" width="76.7109375" style="147" customWidth="1"/>
    <col min="3" max="3" width="15.28515625" style="147" customWidth="1"/>
    <col min="4" max="4" width="12.140625" style="147" customWidth="1"/>
    <col min="5" max="5" width="12.5703125" style="210" customWidth="1"/>
    <col min="6" max="16384" width="9.140625" style="147"/>
  </cols>
  <sheetData>
    <row r="6" spans="1:5">
      <c r="A6" s="1"/>
      <c r="B6" s="1"/>
      <c r="C6" s="1"/>
    </row>
    <row r="7" spans="1:5" ht="18">
      <c r="A7" s="1"/>
      <c r="B7" s="1"/>
      <c r="C7" s="1"/>
      <c r="E7" s="227" t="s">
        <v>0</v>
      </c>
    </row>
    <row r="8" spans="1:5">
      <c r="A8" s="1"/>
      <c r="C8" s="1"/>
      <c r="D8" s="1"/>
      <c r="E8" s="211"/>
    </row>
    <row r="9" spans="1:5">
      <c r="A9" s="1"/>
      <c r="C9" s="1"/>
      <c r="D9" s="3" t="s">
        <v>1</v>
      </c>
      <c r="E9" s="228" t="s">
        <v>400</v>
      </c>
    </row>
    <row r="10" spans="1:5">
      <c r="A10" s="1"/>
      <c r="C10" s="1"/>
      <c r="D10" s="1"/>
      <c r="E10" s="211"/>
    </row>
    <row r="11" spans="1:5">
      <c r="A11" s="1"/>
      <c r="E11" s="147"/>
    </row>
    <row r="12" spans="1:5">
      <c r="A12" s="1"/>
      <c r="B12" s="1"/>
      <c r="E12" s="147"/>
    </row>
    <row r="13" spans="1:5">
      <c r="A13" s="10" t="s">
        <v>607</v>
      </c>
      <c r="B13" s="1"/>
      <c r="E13" s="147"/>
    </row>
    <row r="14" spans="1:5">
      <c r="A14" s="14" t="s">
        <v>609</v>
      </c>
      <c r="B14" s="1"/>
      <c r="E14" s="147"/>
    </row>
    <row r="15" spans="1:5">
      <c r="A15" s="14" t="s">
        <v>3</v>
      </c>
      <c r="B15" s="1"/>
      <c r="E15" s="147"/>
    </row>
    <row r="16" spans="1:5">
      <c r="A16" s="14" t="s">
        <v>608</v>
      </c>
      <c r="B16" s="1"/>
      <c r="E16" s="147"/>
    </row>
    <row r="17" spans="1:5">
      <c r="A17" s="14"/>
      <c r="B17" s="1"/>
      <c r="E17" s="147"/>
    </row>
    <row r="18" spans="1:5">
      <c r="A18" s="1"/>
      <c r="B18" s="1"/>
      <c r="E18" s="147"/>
    </row>
    <row r="19" spans="1:5">
      <c r="A19" s="1"/>
      <c r="B19" s="1"/>
      <c r="C19" s="84"/>
      <c r="D19" s="85"/>
      <c r="E19" s="216"/>
    </row>
    <row r="20" spans="1:5">
      <c r="A20" s="10" t="s">
        <v>7</v>
      </c>
      <c r="B20" s="22">
        <f ca="1">TODAY()</f>
        <v>41557</v>
      </c>
      <c r="C20" s="5"/>
      <c r="E20" s="211"/>
    </row>
    <row r="21" spans="1:5" ht="12" thickBot="1">
      <c r="A21" s="1"/>
      <c r="B21" s="1"/>
      <c r="C21" s="1"/>
      <c r="D21" s="1"/>
      <c r="E21" s="211"/>
    </row>
    <row r="22" spans="1:5" ht="12" thickBot="1">
      <c r="A22" s="39" t="s">
        <v>174</v>
      </c>
      <c r="B22" s="101" t="s">
        <v>10</v>
      </c>
      <c r="C22" s="100" t="s">
        <v>11</v>
      </c>
      <c r="D22" s="101" t="s">
        <v>12</v>
      </c>
      <c r="E22" s="217" t="s">
        <v>13</v>
      </c>
    </row>
    <row r="23" spans="1:5" ht="23.1" customHeight="1">
      <c r="A23" s="208"/>
      <c r="B23" s="322"/>
      <c r="C23" s="189"/>
      <c r="D23" s="221"/>
      <c r="E23" s="204"/>
    </row>
    <row r="24" spans="1:5" ht="23.1" customHeight="1">
      <c r="A24" s="208">
        <v>1</v>
      </c>
      <c r="B24" s="320" t="s">
        <v>599</v>
      </c>
      <c r="C24" s="189">
        <v>1</v>
      </c>
      <c r="D24" s="382">
        <v>2500</v>
      </c>
      <c r="E24" s="204">
        <v>2500</v>
      </c>
    </row>
    <row r="25" spans="1:5" ht="23.1" customHeight="1">
      <c r="A25" s="208"/>
      <c r="B25" s="321"/>
      <c r="C25" s="189"/>
      <c r="D25" s="382"/>
      <c r="E25" s="204"/>
    </row>
    <row r="26" spans="1:5" ht="23.1" customHeight="1">
      <c r="A26" s="208"/>
      <c r="B26" s="392"/>
      <c r="C26" s="189"/>
      <c r="D26" s="382"/>
      <c r="E26" s="204"/>
    </row>
    <row r="27" spans="1:5" ht="23.1" customHeight="1">
      <c r="A27" s="208"/>
      <c r="B27" s="321"/>
      <c r="C27" s="189"/>
      <c r="D27" s="382"/>
      <c r="E27" s="204"/>
    </row>
    <row r="28" spans="1:5" ht="23.1" customHeight="1">
      <c r="A28" s="208"/>
      <c r="B28" s="320"/>
      <c r="C28" s="189"/>
      <c r="D28" s="382"/>
      <c r="E28" s="204"/>
    </row>
    <row r="29" spans="1:5" ht="23.1" customHeight="1">
      <c r="A29" s="208"/>
      <c r="B29" s="209"/>
      <c r="C29" s="189"/>
      <c r="D29" s="221"/>
      <c r="E29" s="204"/>
    </row>
    <row r="30" spans="1:5" ht="23.1" customHeight="1" thickBot="1">
      <c r="A30" s="222"/>
      <c r="B30" s="223"/>
      <c r="C30" s="224"/>
      <c r="D30" s="225"/>
      <c r="E30" s="226"/>
    </row>
    <row r="31" spans="1:5" ht="12" thickBot="1">
      <c r="A31" s="39"/>
      <c r="B31" s="40"/>
      <c r="C31" s="41"/>
      <c r="D31" s="306" t="s">
        <v>14</v>
      </c>
      <c r="E31" s="217">
        <f>SUM(E23:E30)</f>
        <v>2500</v>
      </c>
    </row>
    <row r="32" spans="1:5" ht="12" thickBot="1">
      <c r="B32" s="40"/>
      <c r="C32" s="44"/>
      <c r="D32" s="306" t="s">
        <v>15</v>
      </c>
      <c r="E32" s="217"/>
    </row>
    <row r="33" spans="1:5" ht="12" thickBot="1">
      <c r="A33" s="205" t="s">
        <v>16</v>
      </c>
      <c r="B33" s="391" t="s">
        <v>600</v>
      </c>
      <c r="C33" s="41"/>
      <c r="D33" s="307" t="s">
        <v>14</v>
      </c>
      <c r="E33" s="218">
        <f>E31-E32</f>
        <v>2500</v>
      </c>
    </row>
    <row r="34" spans="1:5">
      <c r="A34" s="34"/>
      <c r="B34" s="31"/>
      <c r="C34" s="6"/>
      <c r="D34" s="34"/>
      <c r="E34" s="220"/>
    </row>
    <row r="35" spans="1:5">
      <c r="A35" s="34"/>
      <c r="B35" s="31"/>
      <c r="C35" s="1"/>
      <c r="D35" s="1"/>
      <c r="E35" s="211"/>
    </row>
    <row r="36" spans="1:5">
      <c r="A36" s="34"/>
      <c r="B36" s="31"/>
      <c r="C36" s="1"/>
      <c r="D36" s="1"/>
      <c r="E36" s="211"/>
    </row>
    <row r="37" spans="1:5">
      <c r="A37" s="1"/>
      <c r="B37" s="1"/>
      <c r="C37" s="1"/>
      <c r="D37" s="1"/>
      <c r="E37" s="211"/>
    </row>
    <row r="38" spans="1:5">
      <c r="A38" s="5" t="s">
        <v>462</v>
      </c>
      <c r="B38" s="1"/>
    </row>
    <row r="39" spans="1:5">
      <c r="A39" s="5"/>
      <c r="B39" s="1"/>
    </row>
    <row r="40" spans="1:5">
      <c r="A40" s="5"/>
      <c r="B40" s="1"/>
    </row>
    <row r="41" spans="1:5">
      <c r="A41" s="1"/>
      <c r="B41" s="1"/>
    </row>
    <row r="42" spans="1:5">
      <c r="A42" s="1"/>
    </row>
    <row r="43" spans="1:5">
      <c r="A43" s="5" t="s">
        <v>463</v>
      </c>
    </row>
    <row r="44" spans="1:5">
      <c r="A44" s="5"/>
    </row>
    <row r="45" spans="1:5">
      <c r="A45" s="5"/>
    </row>
    <row r="48" spans="1:5">
      <c r="A48" s="280" t="s">
        <v>464</v>
      </c>
    </row>
  </sheetData>
  <pageMargins left="0.7" right="0.7" top="1.26" bottom="0.75" header="0.3" footer="0.3"/>
  <pageSetup scale="7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4"/>
  <sheetViews>
    <sheetView workbookViewId="0">
      <selection activeCell="A9" sqref="A9:A12"/>
    </sheetView>
  </sheetViews>
  <sheetFormatPr defaultRowHeight="11.25"/>
  <cols>
    <col min="1" max="1" width="6.7109375" style="147" customWidth="1"/>
    <col min="2" max="2" width="76.7109375" style="147" customWidth="1"/>
    <col min="3" max="3" width="15.28515625" style="147" customWidth="1"/>
    <col min="4" max="4" width="12.140625" style="147" customWidth="1"/>
    <col min="5" max="5" width="12.5703125" style="210" customWidth="1"/>
    <col min="6" max="16384" width="9.140625" style="147"/>
  </cols>
  <sheetData>
    <row r="2" spans="1:5">
      <c r="A2" s="1"/>
      <c r="B2" s="1"/>
      <c r="C2" s="1"/>
    </row>
    <row r="3" spans="1:5" ht="18">
      <c r="A3" s="1"/>
      <c r="B3" s="1"/>
      <c r="C3" s="1"/>
      <c r="E3" s="227" t="s">
        <v>0</v>
      </c>
    </row>
    <row r="4" spans="1:5">
      <c r="A4" s="1"/>
      <c r="B4" s="1"/>
      <c r="C4" s="1"/>
      <c r="D4" s="1"/>
      <c r="E4" s="211"/>
    </row>
    <row r="5" spans="1:5">
      <c r="A5" s="1"/>
      <c r="B5" s="1"/>
      <c r="C5" s="1"/>
      <c r="D5" s="3" t="s">
        <v>1</v>
      </c>
      <c r="E5" s="228" t="s">
        <v>367</v>
      </c>
    </row>
    <row r="6" spans="1:5">
      <c r="A6" s="1"/>
      <c r="B6" s="1"/>
      <c r="C6" s="1"/>
      <c r="D6" s="1"/>
      <c r="E6" s="211"/>
    </row>
    <row r="7" spans="1:5" ht="12" thickBot="1">
      <c r="A7" s="1"/>
      <c r="B7" s="1"/>
      <c r="C7" s="5" t="s">
        <v>2</v>
      </c>
      <c r="D7" s="1"/>
      <c r="E7" s="211"/>
    </row>
    <row r="8" spans="1:5">
      <c r="A8" s="1"/>
      <c r="B8" s="1"/>
      <c r="C8" s="68"/>
      <c r="D8" s="69"/>
      <c r="E8" s="213"/>
    </row>
    <row r="9" spans="1:5">
      <c r="A9" s="10" t="s">
        <v>607</v>
      </c>
      <c r="B9" s="1"/>
      <c r="C9" s="11" t="s">
        <v>377</v>
      </c>
      <c r="D9" s="12"/>
      <c r="E9" s="13"/>
    </row>
    <row r="10" spans="1:5" ht="15">
      <c r="A10" s="14" t="s">
        <v>609</v>
      </c>
      <c r="B10" s="1"/>
      <c r="C10" s="15" t="s">
        <v>368</v>
      </c>
      <c r="D10" s="16"/>
      <c r="E10" s="13"/>
    </row>
    <row r="11" spans="1:5">
      <c r="A11" s="14" t="s">
        <v>3</v>
      </c>
      <c r="B11" s="1"/>
      <c r="C11" s="11" t="s">
        <v>21</v>
      </c>
      <c r="D11" s="16"/>
      <c r="E11" s="13"/>
    </row>
    <row r="12" spans="1:5">
      <c r="A12" s="14" t="s">
        <v>608</v>
      </c>
      <c r="B12" s="1"/>
      <c r="C12" s="11" t="s">
        <v>4</v>
      </c>
      <c r="D12" s="16"/>
      <c r="E12" s="13"/>
    </row>
    <row r="13" spans="1:5">
      <c r="A13" s="14"/>
      <c r="B13" s="1"/>
      <c r="C13" s="17" t="s">
        <v>5</v>
      </c>
      <c r="D13" s="310" t="s">
        <v>369</v>
      </c>
      <c r="E13" s="13"/>
    </row>
    <row r="14" spans="1:5" ht="12" thickBot="1">
      <c r="A14" s="1"/>
      <c r="B14" s="1"/>
      <c r="C14" s="19" t="s">
        <v>6</v>
      </c>
      <c r="D14" s="20" t="s">
        <v>370</v>
      </c>
      <c r="E14" s="21"/>
    </row>
    <row r="15" spans="1:5">
      <c r="A15" s="1"/>
      <c r="B15" s="1"/>
      <c r="C15" s="84"/>
      <c r="D15" s="85"/>
      <c r="E15" s="216"/>
    </row>
    <row r="16" spans="1:5">
      <c r="A16" s="10" t="s">
        <v>7</v>
      </c>
      <c r="B16" s="22">
        <f ca="1">TODAY()</f>
        <v>41557</v>
      </c>
      <c r="C16" s="5" t="s">
        <v>8</v>
      </c>
      <c r="D16" s="147" t="s">
        <v>366</v>
      </c>
      <c r="E16" s="211"/>
    </row>
    <row r="17" spans="1:5" ht="12" thickBot="1">
      <c r="A17" s="1"/>
      <c r="B17" s="1"/>
      <c r="C17" s="1"/>
      <c r="D17" s="1"/>
      <c r="E17" s="211"/>
    </row>
    <row r="18" spans="1:5" ht="12" thickBot="1">
      <c r="A18" s="39" t="s">
        <v>174</v>
      </c>
      <c r="B18" s="101" t="s">
        <v>10</v>
      </c>
      <c r="C18" s="100" t="s">
        <v>11</v>
      </c>
      <c r="D18" s="101" t="s">
        <v>12</v>
      </c>
      <c r="E18" s="217" t="s">
        <v>13</v>
      </c>
    </row>
    <row r="19" spans="1:5" ht="24.95" customHeight="1">
      <c r="A19" s="208"/>
      <c r="B19" s="322"/>
      <c r="C19" s="189"/>
      <c r="D19" s="221"/>
      <c r="E19" s="204"/>
    </row>
    <row r="20" spans="1:5" ht="24.95" customHeight="1">
      <c r="A20" s="208">
        <v>1</v>
      </c>
      <c r="B20" s="147" t="s">
        <v>371</v>
      </c>
      <c r="C20" s="189">
        <v>3</v>
      </c>
      <c r="D20" s="221">
        <v>400</v>
      </c>
      <c r="E20" s="204">
        <f>C20*D20</f>
        <v>1200</v>
      </c>
    </row>
    <row r="21" spans="1:5" ht="24.95" customHeight="1">
      <c r="A21" s="208"/>
      <c r="B21" s="147" t="s">
        <v>372</v>
      </c>
      <c r="C21" s="189"/>
      <c r="D21" s="221"/>
      <c r="E21" s="204"/>
    </row>
    <row r="22" spans="1:5" ht="24.95" customHeight="1">
      <c r="A22" s="208"/>
      <c r="B22" s="147" t="s">
        <v>373</v>
      </c>
      <c r="C22" s="189"/>
      <c r="D22" s="221"/>
      <c r="E22" s="204"/>
    </row>
    <row r="23" spans="1:5" ht="24.95" customHeight="1">
      <c r="A23" s="208"/>
      <c r="C23" s="189"/>
      <c r="D23" s="221"/>
      <c r="E23" s="204"/>
    </row>
    <row r="24" spans="1:5" ht="24.95" customHeight="1">
      <c r="A24" s="208"/>
      <c r="C24" s="189"/>
      <c r="D24" s="221"/>
      <c r="E24" s="204"/>
    </row>
    <row r="25" spans="1:5" ht="24.95" customHeight="1">
      <c r="A25" s="208"/>
      <c r="C25" s="189"/>
      <c r="D25" s="221"/>
      <c r="E25" s="204"/>
    </row>
    <row r="26" spans="1:5" ht="24.95" customHeight="1">
      <c r="A26" s="208"/>
      <c r="B26" s="312"/>
      <c r="C26" s="189"/>
      <c r="D26" s="221"/>
      <c r="E26" s="204"/>
    </row>
    <row r="27" spans="1:5" ht="24.95" customHeight="1">
      <c r="A27" s="208"/>
      <c r="B27" s="311"/>
      <c r="C27" s="189"/>
      <c r="D27" s="221"/>
      <c r="E27" s="204"/>
    </row>
    <row r="28" spans="1:5" ht="24.95" customHeight="1">
      <c r="A28" s="208"/>
      <c r="B28" s="311" t="s">
        <v>345</v>
      </c>
      <c r="C28" s="189"/>
      <c r="D28" s="221"/>
      <c r="E28" s="204"/>
    </row>
    <row r="29" spans="1:5" ht="24.95" customHeight="1">
      <c r="A29" s="208"/>
      <c r="B29" s="209"/>
      <c r="C29" s="189"/>
      <c r="D29" s="221"/>
      <c r="E29" s="204"/>
    </row>
    <row r="30" spans="1:5" ht="24.95" customHeight="1">
      <c r="A30" s="208"/>
      <c r="C30" s="189"/>
      <c r="D30" s="221"/>
      <c r="E30" s="204"/>
    </row>
    <row r="31" spans="1:5" ht="24.95" customHeight="1">
      <c r="A31" s="208"/>
      <c r="C31" s="189"/>
      <c r="D31" s="221"/>
      <c r="E31" s="204"/>
    </row>
    <row r="32" spans="1:5" ht="24.95" customHeight="1">
      <c r="A32" s="208"/>
      <c r="B32" s="209"/>
      <c r="C32" s="189"/>
      <c r="D32" s="221"/>
      <c r="E32" s="204"/>
    </row>
    <row r="33" spans="1:5" ht="24.95" customHeight="1">
      <c r="A33" s="208"/>
      <c r="B33" s="209"/>
      <c r="C33" s="189"/>
      <c r="D33" s="221"/>
      <c r="E33" s="204"/>
    </row>
    <row r="34" spans="1:5" ht="24.95" customHeight="1" thickBot="1">
      <c r="A34" s="222"/>
      <c r="B34" s="223"/>
      <c r="C34" s="224"/>
      <c r="D34" s="225"/>
      <c r="E34" s="226"/>
    </row>
    <row r="35" spans="1:5" ht="12" thickBot="1">
      <c r="A35" s="39"/>
      <c r="B35" s="40"/>
      <c r="C35" s="41"/>
      <c r="D35" s="306" t="s">
        <v>14</v>
      </c>
      <c r="E35" s="217">
        <f>SUM(E19:E34)</f>
        <v>1200</v>
      </c>
    </row>
    <row r="36" spans="1:5" ht="12" thickBot="1">
      <c r="B36" s="40"/>
      <c r="C36" s="44"/>
      <c r="D36" s="306" t="s">
        <v>15</v>
      </c>
      <c r="E36" s="217"/>
    </row>
    <row r="37" spans="1:5" ht="12" thickBot="1">
      <c r="A37" s="205" t="s">
        <v>16</v>
      </c>
      <c r="B37" s="319" t="s">
        <v>374</v>
      </c>
      <c r="C37" s="41"/>
      <c r="D37" s="307" t="s">
        <v>14</v>
      </c>
      <c r="E37" s="218">
        <f>E35-E36</f>
        <v>1200</v>
      </c>
    </row>
    <row r="38" spans="1:5" ht="12" thickBot="1">
      <c r="A38" s="81" t="s">
        <v>375</v>
      </c>
      <c r="B38" s="82"/>
      <c r="C38" s="82"/>
      <c r="D38" s="82"/>
      <c r="E38" s="219"/>
    </row>
    <row r="39" spans="1:5">
      <c r="A39" s="34"/>
      <c r="B39" s="31"/>
      <c r="C39" s="6"/>
      <c r="D39" s="34"/>
      <c r="E39" s="220"/>
    </row>
    <row r="40" spans="1:5">
      <c r="A40" s="1"/>
      <c r="B40" s="1"/>
      <c r="C40" s="1"/>
      <c r="D40" s="1"/>
      <c r="E40" s="211"/>
    </row>
    <row r="41" spans="1:5">
      <c r="A41" s="1"/>
      <c r="B41" s="1"/>
      <c r="C41" s="1"/>
      <c r="D41" s="1"/>
      <c r="E41" s="211"/>
    </row>
    <row r="42" spans="1:5">
      <c r="A42" s="1"/>
      <c r="B42" s="1"/>
      <c r="C42" s="1"/>
      <c r="D42" s="1"/>
      <c r="E42" s="211"/>
    </row>
    <row r="43" spans="1:5">
      <c r="A43" s="1"/>
      <c r="B43" s="1"/>
      <c r="C43" s="49"/>
      <c r="D43" s="49"/>
      <c r="E43" s="212"/>
    </row>
    <row r="44" spans="1:5">
      <c r="A44" s="1"/>
      <c r="B44" s="1"/>
      <c r="C44" s="1" t="s">
        <v>17</v>
      </c>
      <c r="D44" s="1"/>
      <c r="E44" s="211"/>
    </row>
  </sheetData>
  <pageMargins left="0.7" right="0.7" top="1.26" bottom="0.75" header="0.3" footer="0.3"/>
  <pageSetup scale="7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4"/>
  <sheetViews>
    <sheetView workbookViewId="0">
      <selection activeCell="A9" sqref="A9:A12"/>
    </sheetView>
  </sheetViews>
  <sheetFormatPr defaultRowHeight="11.25"/>
  <cols>
    <col min="1" max="1" width="6.7109375" style="147" customWidth="1"/>
    <col min="2" max="2" width="76.7109375" style="147" customWidth="1"/>
    <col min="3" max="3" width="15.28515625" style="147" customWidth="1"/>
    <col min="4" max="4" width="12.140625" style="147" customWidth="1"/>
    <col min="5" max="5" width="12.5703125" style="210" customWidth="1"/>
    <col min="6" max="16384" width="9.140625" style="147"/>
  </cols>
  <sheetData>
    <row r="2" spans="1:5">
      <c r="A2" s="1"/>
      <c r="B2" s="1"/>
      <c r="C2" s="1"/>
    </row>
    <row r="3" spans="1:5" ht="18">
      <c r="A3" s="1"/>
      <c r="B3" s="1"/>
      <c r="C3" s="1"/>
      <c r="E3" s="227" t="s">
        <v>0</v>
      </c>
    </row>
    <row r="4" spans="1:5">
      <c r="A4" s="1"/>
      <c r="B4" s="1"/>
      <c r="C4" s="1"/>
      <c r="D4" s="1"/>
      <c r="E4" s="211"/>
    </row>
    <row r="5" spans="1:5">
      <c r="A5" s="1"/>
      <c r="B5" s="1"/>
      <c r="C5" s="1"/>
      <c r="D5" s="3" t="s">
        <v>1</v>
      </c>
      <c r="E5" s="228" t="s">
        <v>360</v>
      </c>
    </row>
    <row r="6" spans="1:5">
      <c r="A6" s="1"/>
      <c r="B6" s="1"/>
      <c r="C6" s="1"/>
      <c r="D6" s="1"/>
      <c r="E6" s="211"/>
    </row>
    <row r="7" spans="1:5" ht="12" thickBot="1">
      <c r="A7" s="1"/>
      <c r="B7" s="1"/>
      <c r="C7" s="5" t="s">
        <v>2</v>
      </c>
      <c r="D7" s="1"/>
      <c r="E7" s="211"/>
    </row>
    <row r="8" spans="1:5">
      <c r="A8" s="1"/>
      <c r="B8" s="1"/>
      <c r="C8" s="68"/>
      <c r="D8" s="69"/>
      <c r="E8" s="213"/>
    </row>
    <row r="9" spans="1:5">
      <c r="A9" s="10" t="s">
        <v>607</v>
      </c>
      <c r="B9" s="1"/>
      <c r="C9" s="11" t="s">
        <v>339</v>
      </c>
      <c r="D9" s="12"/>
      <c r="E9" s="13"/>
    </row>
    <row r="10" spans="1:5" ht="15">
      <c r="A10" s="14" t="s">
        <v>609</v>
      </c>
      <c r="B10" s="1"/>
      <c r="C10" s="15" t="s">
        <v>340</v>
      </c>
      <c r="D10" s="16"/>
      <c r="E10" s="13"/>
    </row>
    <row r="11" spans="1:5">
      <c r="A11" s="14" t="s">
        <v>3</v>
      </c>
      <c r="B11" s="1"/>
      <c r="C11" s="11" t="s">
        <v>21</v>
      </c>
      <c r="D11" s="16"/>
      <c r="E11" s="13"/>
    </row>
    <row r="12" spans="1:5">
      <c r="A12" s="14" t="s">
        <v>608</v>
      </c>
      <c r="B12" s="1"/>
      <c r="C12" s="11" t="s">
        <v>4</v>
      </c>
      <c r="D12" s="16"/>
      <c r="E12" s="13"/>
    </row>
    <row r="13" spans="1:5">
      <c r="A13" s="14"/>
      <c r="B13" s="1"/>
      <c r="C13" s="17" t="s">
        <v>5</v>
      </c>
      <c r="D13" s="310" t="s">
        <v>341</v>
      </c>
      <c r="E13" s="13"/>
    </row>
    <row r="14" spans="1:5" ht="12" thickBot="1">
      <c r="A14" s="1"/>
      <c r="B14" s="1"/>
      <c r="C14" s="19" t="s">
        <v>6</v>
      </c>
      <c r="D14" s="20" t="s">
        <v>342</v>
      </c>
      <c r="E14" s="21"/>
    </row>
    <row r="15" spans="1:5">
      <c r="A15" s="1"/>
      <c r="B15" s="1"/>
      <c r="C15" s="84"/>
      <c r="D15" s="85"/>
      <c r="E15" s="216"/>
    </row>
    <row r="16" spans="1:5">
      <c r="A16" s="10" t="s">
        <v>7</v>
      </c>
      <c r="B16" s="22">
        <f ca="1">TODAY()</f>
        <v>41557</v>
      </c>
      <c r="C16" s="5" t="s">
        <v>8</v>
      </c>
      <c r="D16" s="147" t="s">
        <v>366</v>
      </c>
      <c r="E16" s="211"/>
    </row>
    <row r="17" spans="1:5" ht="12" thickBot="1">
      <c r="A17" s="1"/>
      <c r="B17" s="1"/>
      <c r="C17" s="1"/>
      <c r="D17" s="1"/>
      <c r="E17" s="211"/>
    </row>
    <row r="18" spans="1:5" ht="12" thickBot="1">
      <c r="A18" s="39" t="s">
        <v>174</v>
      </c>
      <c r="B18" s="101" t="s">
        <v>10</v>
      </c>
      <c r="C18" s="100" t="s">
        <v>11</v>
      </c>
      <c r="D18" s="101" t="s">
        <v>12</v>
      </c>
      <c r="E18" s="217" t="s">
        <v>13</v>
      </c>
    </row>
    <row r="19" spans="1:5" ht="24.95" customHeight="1">
      <c r="A19" s="208"/>
      <c r="B19" s="322" t="s">
        <v>350</v>
      </c>
      <c r="C19" s="189"/>
      <c r="D19" s="221"/>
      <c r="E19" s="204"/>
    </row>
    <row r="20" spans="1:5" ht="24.95" customHeight="1">
      <c r="A20" s="208">
        <v>1</v>
      </c>
      <c r="B20" s="320" t="s">
        <v>361</v>
      </c>
      <c r="C20" s="189">
        <v>1</v>
      </c>
      <c r="D20" s="221">
        <v>8700</v>
      </c>
      <c r="E20" s="204">
        <f>C20*D20</f>
        <v>8700</v>
      </c>
    </row>
    <row r="21" spans="1:5" ht="24.95" customHeight="1">
      <c r="A21" s="208">
        <v>2</v>
      </c>
      <c r="B21" s="321" t="s">
        <v>363</v>
      </c>
      <c r="C21" s="189"/>
      <c r="D21" s="221"/>
      <c r="E21" s="204"/>
    </row>
    <row r="22" spans="1:5" ht="24.95" customHeight="1">
      <c r="A22" s="208"/>
      <c r="B22" s="321" t="s">
        <v>362</v>
      </c>
      <c r="C22" s="189"/>
      <c r="D22" s="221"/>
      <c r="E22" s="204"/>
    </row>
    <row r="23" spans="1:5" ht="24.95" customHeight="1">
      <c r="A23" s="208"/>
      <c r="B23" s="321"/>
      <c r="C23" s="189"/>
      <c r="D23" s="221"/>
      <c r="E23" s="204"/>
    </row>
    <row r="24" spans="1:5" ht="24.95" customHeight="1">
      <c r="A24" s="208"/>
      <c r="C24" s="189"/>
      <c r="D24" s="221"/>
      <c r="E24" s="204"/>
    </row>
    <row r="25" spans="1:5" ht="24.95" customHeight="1">
      <c r="A25" s="208"/>
      <c r="C25" s="189"/>
      <c r="D25" s="221"/>
      <c r="E25" s="204"/>
    </row>
    <row r="26" spans="1:5" ht="24.95" customHeight="1">
      <c r="A26" s="208"/>
      <c r="B26" s="312" t="s">
        <v>347</v>
      </c>
      <c r="C26" s="189"/>
      <c r="D26" s="221"/>
      <c r="E26" s="204"/>
    </row>
    <row r="27" spans="1:5" ht="24.95" customHeight="1">
      <c r="A27" s="208"/>
      <c r="B27" s="311"/>
      <c r="C27" s="189"/>
      <c r="D27" s="221"/>
      <c r="E27" s="204"/>
    </row>
    <row r="28" spans="1:5" ht="24.95" customHeight="1">
      <c r="A28" s="208"/>
      <c r="B28" s="311" t="s">
        <v>345</v>
      </c>
      <c r="C28" s="189"/>
      <c r="D28" s="221"/>
      <c r="E28" s="204"/>
    </row>
    <row r="29" spans="1:5" ht="24.95" customHeight="1">
      <c r="A29" s="208"/>
      <c r="B29" s="209"/>
      <c r="C29" s="189"/>
      <c r="D29" s="221"/>
      <c r="E29" s="204"/>
    </row>
    <row r="30" spans="1:5" ht="24.95" customHeight="1">
      <c r="A30" s="208"/>
      <c r="C30" s="189"/>
      <c r="D30" s="221"/>
      <c r="E30" s="204"/>
    </row>
    <row r="31" spans="1:5" ht="24.95" customHeight="1">
      <c r="A31" s="208"/>
      <c r="C31" s="189"/>
      <c r="D31" s="221"/>
      <c r="E31" s="204"/>
    </row>
    <row r="32" spans="1:5" ht="24.95" customHeight="1">
      <c r="A32" s="208"/>
      <c r="B32" s="209"/>
      <c r="C32" s="189"/>
      <c r="D32" s="221"/>
      <c r="E32" s="204"/>
    </row>
    <row r="33" spans="1:5" ht="24.95" customHeight="1">
      <c r="A33" s="208"/>
      <c r="B33" s="209"/>
      <c r="C33" s="189"/>
      <c r="D33" s="221"/>
      <c r="E33" s="204"/>
    </row>
    <row r="34" spans="1:5" ht="24.95" customHeight="1" thickBot="1">
      <c r="A34" s="222"/>
      <c r="B34" s="223"/>
      <c r="C34" s="224"/>
      <c r="D34" s="225"/>
      <c r="E34" s="226"/>
    </row>
    <row r="35" spans="1:5" ht="12" thickBot="1">
      <c r="A35" s="39"/>
      <c r="B35" s="40"/>
      <c r="C35" s="41"/>
      <c r="D35" s="306" t="s">
        <v>14</v>
      </c>
      <c r="E35" s="217">
        <f>SUM(E19:E34)</f>
        <v>8700</v>
      </c>
    </row>
    <row r="36" spans="1:5" ht="12" thickBot="1">
      <c r="B36" s="40"/>
      <c r="C36" s="44"/>
      <c r="D36" s="306" t="s">
        <v>15</v>
      </c>
      <c r="E36" s="217"/>
    </row>
    <row r="37" spans="1:5" ht="12" thickBot="1">
      <c r="A37" s="205" t="s">
        <v>16</v>
      </c>
      <c r="B37" s="313" t="s">
        <v>364</v>
      </c>
      <c r="C37" s="41"/>
      <c r="D37" s="307" t="s">
        <v>14</v>
      </c>
      <c r="E37" s="218">
        <f>E35-E36</f>
        <v>8700</v>
      </c>
    </row>
    <row r="38" spans="1:5" ht="12" thickBot="1">
      <c r="A38" s="81" t="s">
        <v>365</v>
      </c>
      <c r="B38" s="82"/>
      <c r="C38" s="82"/>
      <c r="D38" s="82"/>
      <c r="E38" s="219"/>
    </row>
    <row r="39" spans="1:5">
      <c r="A39" s="34"/>
      <c r="B39" s="31"/>
      <c r="C39" s="6"/>
      <c r="D39" s="34"/>
      <c r="E39" s="220"/>
    </row>
    <row r="40" spans="1:5">
      <c r="A40" s="1"/>
      <c r="B40" s="1"/>
      <c r="C40" s="1"/>
      <c r="D40" s="1"/>
      <c r="E40" s="211"/>
    </row>
    <row r="41" spans="1:5">
      <c r="A41" s="1"/>
      <c r="B41" s="1"/>
      <c r="C41" s="1"/>
      <c r="D41" s="1"/>
      <c r="E41" s="211"/>
    </row>
    <row r="42" spans="1:5">
      <c r="A42" s="1"/>
      <c r="B42" s="1"/>
      <c r="C42" s="1"/>
      <c r="D42" s="1"/>
      <c r="E42" s="211"/>
    </row>
    <row r="43" spans="1:5">
      <c r="A43" s="1"/>
      <c r="B43" s="1"/>
      <c r="C43" s="49"/>
      <c r="D43" s="49"/>
      <c r="E43" s="212"/>
    </row>
    <row r="44" spans="1:5">
      <c r="A44" s="1"/>
      <c r="B44" s="1"/>
      <c r="C44" s="1" t="s">
        <v>17</v>
      </c>
      <c r="D44" s="1"/>
      <c r="E44" s="211"/>
    </row>
  </sheetData>
  <pageMargins left="0.7" right="0.7" top="1.26" bottom="0.75" header="0.3" footer="0.3"/>
  <pageSetup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2"/>
  <sheetViews>
    <sheetView workbookViewId="0">
      <selection activeCell="B20" sqref="B20"/>
    </sheetView>
  </sheetViews>
  <sheetFormatPr defaultRowHeight="11.25"/>
  <cols>
    <col min="1" max="1" width="6.7109375" style="147" customWidth="1"/>
    <col min="2" max="2" width="76.7109375" style="147" customWidth="1"/>
    <col min="3" max="3" width="15.28515625" style="147" customWidth="1"/>
    <col min="4" max="4" width="12.140625" style="147" customWidth="1"/>
    <col min="5" max="5" width="12.5703125" style="210" customWidth="1"/>
    <col min="6" max="16384" width="9.140625" style="147"/>
  </cols>
  <sheetData>
    <row r="2" spans="1:5">
      <c r="A2" s="1"/>
      <c r="B2" s="1"/>
      <c r="C2" s="1"/>
    </row>
    <row r="3" spans="1:5" ht="18">
      <c r="A3" s="1"/>
      <c r="B3" s="1"/>
      <c r="C3" s="1"/>
      <c r="E3" s="227" t="s">
        <v>0</v>
      </c>
    </row>
    <row r="4" spans="1:5">
      <c r="A4" s="1"/>
      <c r="B4" s="1"/>
      <c r="C4" s="1"/>
      <c r="D4" s="1"/>
      <c r="E4" s="211"/>
    </row>
    <row r="5" spans="1:5">
      <c r="A5" s="1"/>
      <c r="B5" s="1"/>
      <c r="C5" s="1"/>
      <c r="D5" s="3" t="s">
        <v>1</v>
      </c>
      <c r="E5" s="228" t="s">
        <v>352</v>
      </c>
    </row>
    <row r="6" spans="1:5">
      <c r="A6" s="1"/>
      <c r="B6" s="1"/>
      <c r="C6" s="1"/>
      <c r="D6" s="1"/>
      <c r="E6" s="211"/>
    </row>
    <row r="7" spans="1:5" ht="12" thickBot="1">
      <c r="A7" s="1"/>
      <c r="B7" s="1"/>
      <c r="C7" s="5" t="s">
        <v>2</v>
      </c>
      <c r="D7" s="1"/>
      <c r="E7" s="211"/>
    </row>
    <row r="8" spans="1:5">
      <c r="A8" s="1"/>
      <c r="B8" s="1"/>
      <c r="C8" s="314"/>
      <c r="D8" s="69"/>
      <c r="E8" s="213"/>
    </row>
    <row r="9" spans="1:5">
      <c r="A9" s="10" t="s">
        <v>607</v>
      </c>
      <c r="B9" s="1"/>
      <c r="C9" s="11" t="s">
        <v>353</v>
      </c>
      <c r="D9" s="12"/>
      <c r="E9" s="13"/>
    </row>
    <row r="10" spans="1:5" ht="15">
      <c r="A10" s="14" t="s">
        <v>609</v>
      </c>
      <c r="B10" s="1"/>
      <c r="C10" s="15" t="s">
        <v>354</v>
      </c>
      <c r="D10" s="16"/>
      <c r="E10" s="13"/>
    </row>
    <row r="11" spans="1:5" ht="15">
      <c r="A11" s="14" t="s">
        <v>3</v>
      </c>
      <c r="B11" s="1"/>
      <c r="C11" s="11" t="s">
        <v>21</v>
      </c>
      <c r="D11" s="310"/>
      <c r="E11" s="315"/>
    </row>
    <row r="12" spans="1:5">
      <c r="A12" s="14" t="s">
        <v>608</v>
      </c>
      <c r="B12" s="1"/>
      <c r="C12" s="11" t="s">
        <v>4</v>
      </c>
      <c r="D12" s="16"/>
      <c r="E12" s="13"/>
    </row>
    <row r="13" spans="1:5">
      <c r="A13" s="14"/>
      <c r="B13" s="1"/>
      <c r="C13" s="17" t="s">
        <v>5</v>
      </c>
      <c r="D13" s="316" t="s">
        <v>355</v>
      </c>
      <c r="E13" s="13"/>
    </row>
    <row r="14" spans="1:5" ht="12" thickBot="1">
      <c r="A14" s="1"/>
      <c r="B14" s="1"/>
      <c r="C14" s="19" t="s">
        <v>6</v>
      </c>
      <c r="D14" s="318" t="s">
        <v>355</v>
      </c>
      <c r="E14" s="21"/>
    </row>
    <row r="15" spans="1:5">
      <c r="A15" s="1"/>
      <c r="B15" s="1"/>
      <c r="C15" s="84"/>
      <c r="D15" s="85"/>
      <c r="E15" s="216"/>
    </row>
    <row r="16" spans="1:5">
      <c r="A16" s="10" t="s">
        <v>7</v>
      </c>
      <c r="B16" s="22">
        <f ca="1">TODAY()</f>
        <v>41557</v>
      </c>
      <c r="C16" s="5" t="s">
        <v>8</v>
      </c>
      <c r="D16" s="147" t="s">
        <v>351</v>
      </c>
      <c r="E16" s="211"/>
    </row>
    <row r="17" spans="1:5" ht="12" thickBot="1">
      <c r="A17" s="1"/>
      <c r="B17" s="1"/>
      <c r="C17" s="1"/>
      <c r="D17" s="1"/>
      <c r="E17" s="211"/>
    </row>
    <row r="18" spans="1:5" ht="12" thickBot="1">
      <c r="A18" s="39" t="s">
        <v>174</v>
      </c>
      <c r="B18" s="101" t="s">
        <v>10</v>
      </c>
      <c r="C18" s="100" t="s">
        <v>11</v>
      </c>
      <c r="D18" s="101" t="s">
        <v>12</v>
      </c>
      <c r="E18" s="217" t="s">
        <v>13</v>
      </c>
    </row>
    <row r="19" spans="1:5" ht="24.95" customHeight="1">
      <c r="A19" s="208">
        <v>1</v>
      </c>
      <c r="B19" s="229" t="s">
        <v>356</v>
      </c>
      <c r="C19" s="189">
        <v>1</v>
      </c>
      <c r="D19" s="317">
        <v>412415.66</v>
      </c>
      <c r="E19" s="204">
        <f>C19*D19</f>
        <v>412415.66</v>
      </c>
    </row>
    <row r="20" spans="1:5" ht="24.95" customHeight="1">
      <c r="A20" s="208"/>
      <c r="B20" s="311" t="s">
        <v>610</v>
      </c>
      <c r="C20" s="189"/>
      <c r="D20" s="221"/>
      <c r="E20" s="204"/>
    </row>
    <row r="21" spans="1:5" ht="24.95" customHeight="1">
      <c r="A21" s="208"/>
      <c r="B21" s="311" t="s">
        <v>357</v>
      </c>
      <c r="C21" s="189"/>
      <c r="D21" s="221"/>
      <c r="E21" s="204"/>
    </row>
    <row r="22" spans="1:5" ht="24.95" customHeight="1">
      <c r="A22" s="208"/>
      <c r="B22" s="311"/>
      <c r="C22" s="189"/>
      <c r="D22" s="221"/>
      <c r="E22" s="204"/>
    </row>
    <row r="23" spans="1:5" ht="24.95" customHeight="1">
      <c r="A23" s="208"/>
      <c r="B23" s="311" t="s">
        <v>344</v>
      </c>
      <c r="C23" s="189"/>
      <c r="D23" s="221"/>
      <c r="E23" s="204"/>
    </row>
    <row r="24" spans="1:5" ht="24.95" customHeight="1">
      <c r="A24" s="208"/>
      <c r="B24" s="312"/>
      <c r="C24" s="189"/>
      <c r="D24" s="221"/>
      <c r="E24" s="204"/>
    </row>
    <row r="25" spans="1:5" ht="24.95" customHeight="1">
      <c r="A25" s="208"/>
      <c r="B25" s="311"/>
      <c r="C25" s="189"/>
      <c r="D25" s="221"/>
      <c r="E25" s="204"/>
    </row>
    <row r="26" spans="1:5" ht="24.95" customHeight="1">
      <c r="A26" s="208"/>
      <c r="B26" s="311" t="s">
        <v>345</v>
      </c>
      <c r="C26" s="189"/>
      <c r="D26" s="221"/>
      <c r="E26" s="204"/>
    </row>
    <row r="27" spans="1:5" ht="24.95" customHeight="1">
      <c r="A27" s="208"/>
      <c r="B27" s="311"/>
      <c r="C27" s="189"/>
      <c r="D27" s="221"/>
      <c r="E27" s="204"/>
    </row>
    <row r="28" spans="1:5" ht="24.95" customHeight="1">
      <c r="A28" s="208"/>
      <c r="B28" s="209"/>
      <c r="C28" s="189"/>
      <c r="D28" s="221"/>
      <c r="E28" s="204"/>
    </row>
    <row r="29" spans="1:5" ht="24.95" customHeight="1">
      <c r="A29" s="208"/>
      <c r="B29" s="209"/>
      <c r="C29" s="189"/>
      <c r="D29" s="221"/>
      <c r="E29" s="204"/>
    </row>
    <row r="30" spans="1:5" ht="24.95" customHeight="1">
      <c r="A30" s="208"/>
      <c r="B30" s="209"/>
      <c r="C30" s="189"/>
      <c r="D30" s="221"/>
      <c r="E30" s="204"/>
    </row>
    <row r="31" spans="1:5" ht="24.95" customHeight="1">
      <c r="A31" s="208"/>
      <c r="B31" s="209"/>
      <c r="C31" s="189"/>
      <c r="D31" s="221"/>
      <c r="E31" s="204"/>
    </row>
    <row r="32" spans="1:5" ht="24.95" customHeight="1">
      <c r="A32" s="208"/>
      <c r="B32" s="209"/>
      <c r="C32" s="189"/>
      <c r="D32" s="221"/>
      <c r="E32" s="204"/>
    </row>
    <row r="33" spans="1:5" ht="24.95" customHeight="1">
      <c r="A33" s="208"/>
      <c r="B33" s="209"/>
      <c r="C33" s="189"/>
      <c r="D33" s="221"/>
      <c r="E33" s="204"/>
    </row>
    <row r="34" spans="1:5" ht="24.95" customHeight="1" thickBot="1">
      <c r="A34" s="222"/>
      <c r="B34" s="223"/>
      <c r="C34" s="224"/>
      <c r="D34" s="225"/>
      <c r="E34" s="226"/>
    </row>
    <row r="35" spans="1:5" ht="12" thickBot="1">
      <c r="A35" s="39"/>
      <c r="B35" s="40"/>
      <c r="C35" s="41"/>
      <c r="D35" s="306" t="s">
        <v>14</v>
      </c>
      <c r="E35" s="217">
        <f>SUM(E19:E34)</f>
        <v>412415.66</v>
      </c>
    </row>
    <row r="36" spans="1:5" ht="12" thickBot="1">
      <c r="B36" s="40"/>
      <c r="C36" s="44"/>
      <c r="D36" s="306" t="s">
        <v>15</v>
      </c>
      <c r="E36" s="217"/>
    </row>
    <row r="37" spans="1:5" ht="12" thickBot="1">
      <c r="A37" s="205" t="s">
        <v>16</v>
      </c>
      <c r="B37" s="309" t="s">
        <v>358</v>
      </c>
      <c r="C37" s="41"/>
      <c r="D37" s="307" t="s">
        <v>14</v>
      </c>
      <c r="E37" s="218">
        <f>E35-E36</f>
        <v>412415.66</v>
      </c>
    </row>
    <row r="38" spans="1:5" ht="12" thickBot="1">
      <c r="A38" s="81" t="s">
        <v>359</v>
      </c>
      <c r="B38" s="82"/>
      <c r="C38" s="82"/>
      <c r="D38" s="82"/>
      <c r="E38" s="219"/>
    </row>
    <row r="39" spans="1:5">
      <c r="A39" s="34"/>
      <c r="B39" s="31"/>
      <c r="C39" s="6"/>
      <c r="D39" s="34"/>
      <c r="E39" s="220"/>
    </row>
    <row r="40" spans="1:5">
      <c r="A40" s="1"/>
      <c r="B40" s="1"/>
      <c r="C40" s="1"/>
      <c r="D40" s="1"/>
      <c r="E40" s="211"/>
    </row>
    <row r="41" spans="1:5">
      <c r="A41" s="1"/>
      <c r="B41" s="1"/>
      <c r="C41" s="49"/>
      <c r="D41" s="49"/>
      <c r="E41" s="212"/>
    </row>
    <row r="42" spans="1:5">
      <c r="A42" s="1"/>
      <c r="B42" s="1"/>
      <c r="C42" s="1" t="s">
        <v>17</v>
      </c>
      <c r="D42" s="1"/>
      <c r="E42" s="211"/>
    </row>
  </sheetData>
  <pageMargins left="0.7" right="0.7" top="1.26" bottom="0.75" header="0.3" footer="0.3"/>
  <pageSetup scale="7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2"/>
  <sheetViews>
    <sheetView workbookViewId="0">
      <selection activeCell="B19" sqref="B19"/>
    </sheetView>
  </sheetViews>
  <sheetFormatPr defaultRowHeight="11.25"/>
  <cols>
    <col min="1" max="1" width="6.7109375" style="147" customWidth="1"/>
    <col min="2" max="2" width="76.7109375" style="147" customWidth="1"/>
    <col min="3" max="3" width="15.28515625" style="147" customWidth="1"/>
    <col min="4" max="4" width="12.140625" style="147" customWidth="1"/>
    <col min="5" max="5" width="12.5703125" style="210" customWidth="1"/>
    <col min="6" max="16384" width="9.140625" style="147"/>
  </cols>
  <sheetData>
    <row r="2" spans="1:5">
      <c r="A2" s="1"/>
      <c r="B2" s="1"/>
      <c r="C2" s="1"/>
    </row>
    <row r="3" spans="1:5" ht="18">
      <c r="A3" s="1"/>
      <c r="B3" s="1"/>
      <c r="C3" s="1"/>
      <c r="E3" s="227" t="s">
        <v>0</v>
      </c>
    </row>
    <row r="4" spans="1:5">
      <c r="A4" s="1"/>
      <c r="B4" s="1"/>
      <c r="C4" s="1"/>
      <c r="D4" s="1"/>
      <c r="E4" s="211"/>
    </row>
    <row r="5" spans="1:5">
      <c r="A5" s="1"/>
      <c r="B5" s="1"/>
      <c r="C5" s="1"/>
      <c r="D5" s="3" t="s">
        <v>1</v>
      </c>
      <c r="E5" s="228" t="s">
        <v>338</v>
      </c>
    </row>
    <row r="6" spans="1:5">
      <c r="A6" s="1"/>
      <c r="B6" s="1"/>
      <c r="C6" s="1"/>
      <c r="D6" s="1"/>
      <c r="E6" s="211"/>
    </row>
    <row r="7" spans="1:5" ht="12" thickBot="1">
      <c r="A7" s="1"/>
      <c r="B7" s="1"/>
      <c r="C7" s="5" t="s">
        <v>2</v>
      </c>
      <c r="D7" s="1"/>
      <c r="E7" s="211"/>
    </row>
    <row r="8" spans="1:5">
      <c r="A8" s="1"/>
      <c r="B8" s="1"/>
      <c r="C8" s="68"/>
      <c r="D8" s="69"/>
      <c r="E8" s="213"/>
    </row>
    <row r="9" spans="1:5">
      <c r="A9" s="10" t="s">
        <v>607</v>
      </c>
      <c r="B9" s="1"/>
      <c r="C9" s="11" t="s">
        <v>339</v>
      </c>
      <c r="D9" s="12"/>
      <c r="E9" s="13"/>
    </row>
    <row r="10" spans="1:5" ht="15">
      <c r="A10" s="14" t="s">
        <v>609</v>
      </c>
      <c r="B10" s="1"/>
      <c r="C10" s="15" t="s">
        <v>340</v>
      </c>
      <c r="D10" s="16"/>
      <c r="E10" s="13"/>
    </row>
    <row r="11" spans="1:5">
      <c r="A11" s="14" t="s">
        <v>3</v>
      </c>
      <c r="B11" s="1"/>
      <c r="C11" s="11" t="s">
        <v>21</v>
      </c>
      <c r="D11" s="16"/>
      <c r="E11" s="13"/>
    </row>
    <row r="12" spans="1:5">
      <c r="A12" s="14" t="s">
        <v>608</v>
      </c>
      <c r="B12" s="1"/>
      <c r="C12" s="11" t="s">
        <v>4</v>
      </c>
      <c r="D12" s="16"/>
      <c r="E12" s="13"/>
    </row>
    <row r="13" spans="1:5">
      <c r="A13" s="14"/>
      <c r="B13" s="1"/>
      <c r="C13" s="17" t="s">
        <v>5</v>
      </c>
      <c r="D13" s="310" t="s">
        <v>341</v>
      </c>
      <c r="E13" s="13"/>
    </row>
    <row r="14" spans="1:5" ht="12" thickBot="1">
      <c r="A14" s="1"/>
      <c r="B14" s="1"/>
      <c r="C14" s="19" t="s">
        <v>6</v>
      </c>
      <c r="D14" s="20" t="s">
        <v>342</v>
      </c>
      <c r="E14" s="21"/>
    </row>
    <row r="15" spans="1:5">
      <c r="A15" s="1"/>
      <c r="B15" s="1"/>
      <c r="C15" s="84"/>
      <c r="D15" s="85"/>
      <c r="E15" s="216"/>
    </row>
    <row r="16" spans="1:5">
      <c r="A16" s="10" t="s">
        <v>7</v>
      </c>
      <c r="B16" s="22">
        <f ca="1">TODAY()</f>
        <v>41557</v>
      </c>
      <c r="C16" s="5" t="s">
        <v>8</v>
      </c>
      <c r="D16" s="147" t="s">
        <v>351</v>
      </c>
      <c r="E16" s="211"/>
    </row>
    <row r="17" spans="1:5" ht="12" thickBot="1">
      <c r="A17" s="1"/>
      <c r="B17" s="1"/>
      <c r="C17" s="1"/>
      <c r="D17" s="1"/>
      <c r="E17" s="211"/>
    </row>
    <row r="18" spans="1:5" ht="12" thickBot="1">
      <c r="A18" s="39" t="s">
        <v>174</v>
      </c>
      <c r="B18" s="101" t="s">
        <v>10</v>
      </c>
      <c r="C18" s="100" t="s">
        <v>11</v>
      </c>
      <c r="D18" s="101" t="s">
        <v>12</v>
      </c>
      <c r="E18" s="217" t="s">
        <v>13</v>
      </c>
    </row>
    <row r="19" spans="1:5" ht="24.95" customHeight="1">
      <c r="A19" s="208">
        <v>1</v>
      </c>
      <c r="B19" s="229" t="s">
        <v>350</v>
      </c>
      <c r="C19" s="189">
        <v>1</v>
      </c>
      <c r="D19" s="221">
        <v>3000</v>
      </c>
      <c r="E19" s="204">
        <f>C19*D19</f>
        <v>3000</v>
      </c>
    </row>
    <row r="20" spans="1:5" ht="24.95" customHeight="1">
      <c r="A20" s="208"/>
      <c r="B20" s="311" t="s">
        <v>346</v>
      </c>
      <c r="C20" s="189"/>
      <c r="D20" s="221"/>
      <c r="E20" s="204"/>
    </row>
    <row r="21" spans="1:5" ht="24.95" customHeight="1">
      <c r="A21" s="208"/>
      <c r="B21" s="311" t="s">
        <v>343</v>
      </c>
      <c r="C21" s="189"/>
      <c r="D21" s="221"/>
      <c r="E21" s="204"/>
    </row>
    <row r="22" spans="1:5" ht="24.95" customHeight="1">
      <c r="A22" s="208"/>
      <c r="B22" s="311"/>
      <c r="C22" s="189"/>
      <c r="D22" s="221"/>
      <c r="E22" s="204"/>
    </row>
    <row r="23" spans="1:5" ht="24.95" customHeight="1">
      <c r="A23" s="208"/>
      <c r="B23" s="311" t="s">
        <v>344</v>
      </c>
      <c r="C23" s="189"/>
      <c r="D23" s="221"/>
      <c r="E23" s="204"/>
    </row>
    <row r="24" spans="1:5" ht="24.95" customHeight="1">
      <c r="A24" s="208"/>
      <c r="B24" s="312" t="s">
        <v>347</v>
      </c>
      <c r="C24" s="189"/>
      <c r="D24" s="221"/>
      <c r="E24" s="204"/>
    </row>
    <row r="25" spans="1:5" ht="24.95" customHeight="1">
      <c r="A25" s="208"/>
      <c r="B25" s="311" t="s">
        <v>348</v>
      </c>
      <c r="C25" s="189"/>
      <c r="D25" s="221"/>
      <c r="E25" s="204"/>
    </row>
    <row r="26" spans="1:5" ht="24.95" customHeight="1">
      <c r="A26" s="208"/>
      <c r="B26" s="311" t="s">
        <v>345</v>
      </c>
      <c r="C26" s="189"/>
      <c r="D26" s="221"/>
      <c r="E26" s="204"/>
    </row>
    <row r="27" spans="1:5" ht="24.95" customHeight="1">
      <c r="A27" s="208"/>
      <c r="B27" s="311"/>
      <c r="C27" s="189"/>
      <c r="D27" s="221"/>
      <c r="E27" s="204"/>
    </row>
    <row r="28" spans="1:5" ht="24.95" customHeight="1">
      <c r="A28" s="208"/>
      <c r="B28" s="209"/>
      <c r="C28" s="189"/>
      <c r="D28" s="221"/>
      <c r="E28" s="204"/>
    </row>
    <row r="29" spans="1:5" ht="24.95" customHeight="1">
      <c r="A29" s="208"/>
      <c r="B29" s="209"/>
      <c r="C29" s="189"/>
      <c r="D29" s="221"/>
      <c r="E29" s="204"/>
    </row>
    <row r="30" spans="1:5" ht="24.95" customHeight="1">
      <c r="A30" s="208"/>
      <c r="B30" s="209"/>
      <c r="C30" s="189"/>
      <c r="D30" s="221"/>
      <c r="E30" s="204"/>
    </row>
    <row r="31" spans="1:5" ht="24.95" customHeight="1">
      <c r="A31" s="208"/>
      <c r="B31" s="209"/>
      <c r="C31" s="189"/>
      <c r="D31" s="221"/>
      <c r="E31" s="204"/>
    </row>
    <row r="32" spans="1:5" ht="24.95" customHeight="1">
      <c r="A32" s="208"/>
      <c r="B32" s="209"/>
      <c r="C32" s="189"/>
      <c r="D32" s="221"/>
      <c r="E32" s="204"/>
    </row>
    <row r="33" spans="1:5" ht="24.95" customHeight="1">
      <c r="A33" s="208"/>
      <c r="B33" s="209"/>
      <c r="C33" s="189"/>
      <c r="D33" s="221"/>
      <c r="E33" s="204"/>
    </row>
    <row r="34" spans="1:5" ht="24.95" customHeight="1" thickBot="1">
      <c r="A34" s="222"/>
      <c r="B34" s="223"/>
      <c r="C34" s="224"/>
      <c r="D34" s="225"/>
      <c r="E34" s="226"/>
    </row>
    <row r="35" spans="1:5" ht="12" thickBot="1">
      <c r="A35" s="39"/>
      <c r="B35" s="40"/>
      <c r="C35" s="41"/>
      <c r="D35" s="306" t="s">
        <v>14</v>
      </c>
      <c r="E35" s="217">
        <f>SUM(E19:E34)</f>
        <v>3000</v>
      </c>
    </row>
    <row r="36" spans="1:5" ht="12" thickBot="1">
      <c r="B36" s="40"/>
      <c r="C36" s="44"/>
      <c r="D36" s="306" t="s">
        <v>15</v>
      </c>
      <c r="E36" s="217"/>
    </row>
    <row r="37" spans="1:5" ht="12" thickBot="1">
      <c r="A37" s="205" t="s">
        <v>16</v>
      </c>
      <c r="B37" s="308" t="s">
        <v>349</v>
      </c>
      <c r="C37" s="41"/>
      <c r="D37" s="307" t="s">
        <v>14</v>
      </c>
      <c r="E37" s="218">
        <f>E35-E36</f>
        <v>3000</v>
      </c>
    </row>
    <row r="38" spans="1:5" ht="12" thickBot="1">
      <c r="A38" s="81" t="s">
        <v>337</v>
      </c>
      <c r="B38" s="82"/>
      <c r="C38" s="82"/>
      <c r="D38" s="82"/>
      <c r="E38" s="219"/>
    </row>
    <row r="39" spans="1:5">
      <c r="A39" s="34"/>
      <c r="B39" s="31"/>
      <c r="C39" s="6"/>
      <c r="D39" s="34"/>
      <c r="E39" s="220"/>
    </row>
    <row r="40" spans="1:5">
      <c r="A40" s="1"/>
      <c r="B40" s="1"/>
      <c r="C40" s="1"/>
      <c r="D40" s="1"/>
      <c r="E40" s="211"/>
    </row>
    <row r="41" spans="1:5">
      <c r="A41" s="1"/>
      <c r="B41" s="1"/>
      <c r="C41" s="49"/>
      <c r="D41" s="49"/>
      <c r="E41" s="212"/>
    </row>
    <row r="42" spans="1:5">
      <c r="A42" s="1"/>
      <c r="B42" s="1"/>
      <c r="C42" s="1" t="s">
        <v>17</v>
      </c>
      <c r="D42" s="1"/>
      <c r="E42" s="211"/>
    </row>
  </sheetData>
  <pageMargins left="0.7" right="0.7" top="1.26" bottom="0.75" header="0.3" footer="0.3"/>
  <pageSetup scale="7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2"/>
  <sheetViews>
    <sheetView workbookViewId="0">
      <selection activeCell="B19" sqref="B19"/>
    </sheetView>
  </sheetViews>
  <sheetFormatPr defaultRowHeight="11.25"/>
  <cols>
    <col min="1" max="1" width="6.7109375" style="147" customWidth="1"/>
    <col min="2" max="2" width="76.7109375" style="147" customWidth="1"/>
    <col min="3" max="3" width="15.28515625" style="147" customWidth="1"/>
    <col min="4" max="4" width="12.140625" style="147" customWidth="1"/>
    <col min="5" max="5" width="12.5703125" style="210" customWidth="1"/>
    <col min="6" max="16384" width="9.140625" style="147"/>
  </cols>
  <sheetData>
    <row r="2" spans="1:5">
      <c r="A2" s="1"/>
      <c r="B2" s="1"/>
      <c r="C2" s="1"/>
    </row>
    <row r="3" spans="1:5" ht="18">
      <c r="A3" s="1"/>
      <c r="B3" s="1"/>
      <c r="C3" s="1"/>
      <c r="E3" s="227" t="s">
        <v>0</v>
      </c>
    </row>
    <row r="4" spans="1:5">
      <c r="A4" s="1"/>
      <c r="B4" s="1"/>
      <c r="C4" s="1"/>
      <c r="D4" s="1"/>
      <c r="E4" s="211"/>
    </row>
    <row r="5" spans="1:5">
      <c r="A5" s="1"/>
      <c r="B5" s="1"/>
      <c r="C5" s="1"/>
      <c r="D5" s="3" t="s">
        <v>1</v>
      </c>
      <c r="E5" s="228" t="s">
        <v>323</v>
      </c>
    </row>
    <row r="6" spans="1:5">
      <c r="A6" s="1"/>
      <c r="B6" s="1"/>
      <c r="C6" s="1"/>
      <c r="D6" s="1"/>
      <c r="E6" s="211"/>
    </row>
    <row r="7" spans="1:5" ht="12" thickBot="1">
      <c r="A7" s="1"/>
      <c r="B7" s="1"/>
      <c r="C7" s="5" t="s">
        <v>2</v>
      </c>
      <c r="D7" s="1"/>
      <c r="E7" s="211"/>
    </row>
    <row r="8" spans="1:5">
      <c r="A8" s="1"/>
      <c r="B8" s="1"/>
      <c r="C8" s="68"/>
      <c r="D8" s="69"/>
      <c r="E8" s="213"/>
    </row>
    <row r="9" spans="1:5">
      <c r="A9" s="10" t="s">
        <v>607</v>
      </c>
      <c r="B9" s="1"/>
      <c r="C9" s="11" t="s">
        <v>19</v>
      </c>
      <c r="D9" s="12"/>
      <c r="E9" s="13"/>
    </row>
    <row r="10" spans="1:5" ht="15">
      <c r="A10" s="14" t="s">
        <v>609</v>
      </c>
      <c r="B10" s="1"/>
      <c r="C10" s="15" t="s">
        <v>20</v>
      </c>
      <c r="D10" s="16"/>
      <c r="E10" s="13"/>
    </row>
    <row r="11" spans="1:5">
      <c r="A11" s="14" t="s">
        <v>3</v>
      </c>
      <c r="B11" s="1"/>
      <c r="C11" s="11" t="s">
        <v>21</v>
      </c>
      <c r="D11" s="16"/>
      <c r="E11" s="13"/>
    </row>
    <row r="12" spans="1:5">
      <c r="A12" s="14" t="s">
        <v>608</v>
      </c>
      <c r="B12" s="1"/>
      <c r="C12" s="11" t="s">
        <v>4</v>
      </c>
      <c r="D12" s="16"/>
      <c r="E12" s="13"/>
    </row>
    <row r="13" spans="1:5">
      <c r="A13" s="14"/>
      <c r="B13" s="1"/>
      <c r="C13" s="17" t="s">
        <v>5</v>
      </c>
      <c r="D13" s="18" t="s">
        <v>22</v>
      </c>
      <c r="E13" s="13"/>
    </row>
    <row r="14" spans="1:5" ht="12" thickBot="1">
      <c r="A14" s="1"/>
      <c r="B14" s="1"/>
      <c r="C14" s="19" t="s">
        <v>6</v>
      </c>
      <c r="D14" s="20" t="s">
        <v>23</v>
      </c>
      <c r="E14" s="21"/>
    </row>
    <row r="15" spans="1:5">
      <c r="A15" s="1"/>
      <c r="B15" s="1"/>
      <c r="C15" s="84"/>
      <c r="D15" s="85"/>
      <c r="E15" s="216"/>
    </row>
    <row r="16" spans="1:5">
      <c r="A16" s="10" t="s">
        <v>7</v>
      </c>
      <c r="B16" s="22">
        <f ca="1">TODAY()</f>
        <v>41557</v>
      </c>
      <c r="C16" s="5" t="s">
        <v>8</v>
      </c>
      <c r="D16" s="147" t="s">
        <v>336</v>
      </c>
      <c r="E16" s="211"/>
    </row>
    <row r="17" spans="1:5" ht="12" thickBot="1">
      <c r="A17" s="1"/>
      <c r="B17" s="1"/>
      <c r="C17" s="1"/>
      <c r="D17" s="1"/>
      <c r="E17" s="211"/>
    </row>
    <row r="18" spans="1:5" ht="12" thickBot="1">
      <c r="A18" s="39" t="s">
        <v>174</v>
      </c>
      <c r="B18" s="101" t="s">
        <v>10</v>
      </c>
      <c r="C18" s="100" t="s">
        <v>11</v>
      </c>
      <c r="D18" s="101" t="s">
        <v>12</v>
      </c>
      <c r="E18" s="217" t="s">
        <v>13</v>
      </c>
    </row>
    <row r="19" spans="1:5" ht="24.95" customHeight="1">
      <c r="A19" s="208">
        <v>1</v>
      </c>
      <c r="B19" s="229" t="s">
        <v>325</v>
      </c>
      <c r="C19" s="189">
        <v>1</v>
      </c>
      <c r="D19" s="221">
        <v>61000</v>
      </c>
      <c r="E19" s="204">
        <f>C19*D19</f>
        <v>61000</v>
      </c>
    </row>
    <row r="20" spans="1:5" ht="24.95" customHeight="1">
      <c r="A20" s="208"/>
      <c r="B20" s="209" t="s">
        <v>326</v>
      </c>
      <c r="C20" s="189"/>
      <c r="D20" s="221"/>
      <c r="E20" s="204"/>
    </row>
    <row r="21" spans="1:5" ht="24.95" customHeight="1">
      <c r="A21" s="208"/>
      <c r="B21" s="209" t="s">
        <v>327</v>
      </c>
      <c r="C21" s="189"/>
      <c r="D21" s="221"/>
      <c r="E21" s="204"/>
    </row>
    <row r="22" spans="1:5" ht="24.95" customHeight="1">
      <c r="A22" s="208"/>
      <c r="B22" s="209" t="s">
        <v>328</v>
      </c>
      <c r="C22" s="189"/>
      <c r="D22" s="221"/>
      <c r="E22" s="204"/>
    </row>
    <row r="23" spans="1:5" ht="24.95" customHeight="1">
      <c r="A23" s="208"/>
      <c r="B23" s="209" t="s">
        <v>329</v>
      </c>
      <c r="C23" s="189"/>
      <c r="D23" s="221"/>
      <c r="E23" s="204"/>
    </row>
    <row r="24" spans="1:5" ht="24.95" customHeight="1">
      <c r="A24" s="208"/>
      <c r="B24" s="209" t="s">
        <v>330</v>
      </c>
      <c r="C24" s="189"/>
      <c r="D24" s="221"/>
      <c r="E24" s="204"/>
    </row>
    <row r="25" spans="1:5" ht="24.95" customHeight="1">
      <c r="A25" s="208"/>
      <c r="B25" s="209" t="s">
        <v>331</v>
      </c>
      <c r="C25" s="189"/>
      <c r="D25" s="221"/>
      <c r="E25" s="204"/>
    </row>
    <row r="26" spans="1:5" ht="24.95" customHeight="1">
      <c r="A26" s="208"/>
      <c r="B26" s="209" t="s">
        <v>332</v>
      </c>
      <c r="C26" s="189"/>
      <c r="D26" s="221"/>
      <c r="E26" s="204"/>
    </row>
    <row r="27" spans="1:5" ht="24.95" customHeight="1">
      <c r="A27" s="208"/>
      <c r="B27" s="209" t="s">
        <v>333</v>
      </c>
      <c r="C27" s="189"/>
      <c r="D27" s="221"/>
      <c r="E27" s="204"/>
    </row>
    <row r="28" spans="1:5" ht="24.95" customHeight="1">
      <c r="A28" s="208"/>
      <c r="B28" s="209" t="s">
        <v>334</v>
      </c>
      <c r="C28" s="189"/>
      <c r="D28" s="221"/>
      <c r="E28" s="204"/>
    </row>
    <row r="29" spans="1:5" ht="24.95" customHeight="1">
      <c r="A29" s="208"/>
      <c r="B29" s="209" t="s">
        <v>335</v>
      </c>
      <c r="C29" s="189"/>
      <c r="D29" s="221"/>
      <c r="E29" s="204"/>
    </row>
    <row r="30" spans="1:5" ht="24.95" customHeight="1">
      <c r="A30" s="208"/>
      <c r="B30" s="209"/>
      <c r="C30" s="189"/>
      <c r="D30" s="221"/>
      <c r="E30" s="204"/>
    </row>
    <row r="31" spans="1:5" ht="24.95" customHeight="1">
      <c r="A31" s="208"/>
      <c r="B31" s="209"/>
      <c r="C31" s="189"/>
      <c r="D31" s="221"/>
      <c r="E31" s="204"/>
    </row>
    <row r="32" spans="1:5" ht="24.95" customHeight="1">
      <c r="A32" s="208"/>
      <c r="B32" s="209"/>
      <c r="C32" s="189"/>
      <c r="D32" s="221"/>
      <c r="E32" s="204"/>
    </row>
    <row r="33" spans="1:5" ht="24.95" customHeight="1">
      <c r="A33" s="208"/>
      <c r="B33" s="209"/>
      <c r="C33" s="189"/>
      <c r="D33" s="221"/>
      <c r="E33" s="204"/>
    </row>
    <row r="34" spans="1:5" ht="24.95" customHeight="1" thickBot="1">
      <c r="A34" s="222"/>
      <c r="B34" s="223"/>
      <c r="C34" s="224"/>
      <c r="D34" s="225"/>
      <c r="E34" s="226"/>
    </row>
    <row r="35" spans="1:5" ht="12" thickBot="1">
      <c r="A35" s="39"/>
      <c r="B35" s="40"/>
      <c r="C35" s="41"/>
      <c r="D35" s="306" t="s">
        <v>14</v>
      </c>
      <c r="E35" s="217">
        <f>SUM(E19:E34)</f>
        <v>61000</v>
      </c>
    </row>
    <row r="36" spans="1:5" ht="12" thickBot="1">
      <c r="B36" s="40"/>
      <c r="C36" s="44"/>
      <c r="D36" s="306" t="s">
        <v>15</v>
      </c>
      <c r="E36" s="217">
        <v>6000</v>
      </c>
    </row>
    <row r="37" spans="1:5" ht="12" thickBot="1">
      <c r="A37" s="205" t="s">
        <v>16</v>
      </c>
      <c r="B37" s="284" t="s">
        <v>324</v>
      </c>
      <c r="C37" s="41"/>
      <c r="D37" s="307" t="s">
        <v>14</v>
      </c>
      <c r="E37" s="218">
        <f>E35-E36</f>
        <v>55000</v>
      </c>
    </row>
    <row r="38" spans="1:5" ht="12" thickBot="1">
      <c r="A38" s="81" t="s">
        <v>337</v>
      </c>
      <c r="B38" s="82"/>
      <c r="C38" s="82"/>
      <c r="D38" s="82"/>
      <c r="E38" s="219"/>
    </row>
    <row r="39" spans="1:5">
      <c r="A39" s="34"/>
      <c r="B39" s="31"/>
      <c r="C39" s="6"/>
      <c r="D39" s="34"/>
      <c r="E39" s="220"/>
    </row>
    <row r="40" spans="1:5">
      <c r="A40" s="1"/>
      <c r="B40" s="1"/>
      <c r="C40" s="1"/>
      <c r="D40" s="1"/>
      <c r="E40" s="211"/>
    </row>
    <row r="41" spans="1:5">
      <c r="A41" s="1"/>
      <c r="B41" s="1"/>
      <c r="C41" s="49"/>
      <c r="D41" s="49"/>
      <c r="E41" s="212"/>
    </row>
    <row r="42" spans="1:5">
      <c r="A42" s="1"/>
      <c r="B42" s="1"/>
      <c r="C42" s="1" t="s">
        <v>17</v>
      </c>
      <c r="D42" s="1"/>
      <c r="E42" s="211"/>
    </row>
  </sheetData>
  <pageMargins left="0.7" right="0.7" top="1.26" bottom="0.75" header="0.3" footer="0.3"/>
  <pageSetup scale="7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2"/>
  <sheetViews>
    <sheetView workbookViewId="0">
      <selection activeCell="C25" sqref="C25"/>
    </sheetView>
  </sheetViews>
  <sheetFormatPr defaultRowHeight="11.25"/>
  <cols>
    <col min="1" max="1" width="6.7109375" style="147" customWidth="1"/>
    <col min="2" max="2" width="21.42578125" style="147" customWidth="1"/>
    <col min="3" max="3" width="23.42578125" style="236" customWidth="1"/>
    <col min="4" max="4" width="13.7109375" style="147" customWidth="1"/>
    <col min="5" max="5" width="9" style="236" customWidth="1"/>
    <col min="6" max="6" width="13.140625" style="147" customWidth="1"/>
    <col min="7" max="7" width="16" style="210" customWidth="1"/>
    <col min="8" max="16384" width="9.140625" style="147"/>
  </cols>
  <sheetData>
    <row r="2" spans="1:7">
      <c r="A2" s="1"/>
      <c r="B2" s="1"/>
      <c r="C2" s="230"/>
      <c r="D2" s="1"/>
    </row>
    <row r="3" spans="1:7" ht="18">
      <c r="A3" s="1"/>
      <c r="B3" s="1"/>
      <c r="C3" s="230"/>
      <c r="D3" s="1"/>
      <c r="G3" s="227" t="s">
        <v>0</v>
      </c>
    </row>
    <row r="4" spans="1:7">
      <c r="A4" s="1"/>
      <c r="B4" s="1"/>
      <c r="C4" s="230"/>
      <c r="D4" s="1"/>
      <c r="E4" s="230"/>
      <c r="F4" s="1"/>
      <c r="G4" s="211"/>
    </row>
    <row r="5" spans="1:7">
      <c r="A5" s="1"/>
      <c r="B5" s="1"/>
      <c r="C5" s="230"/>
      <c r="D5" s="1"/>
      <c r="F5" s="3" t="s">
        <v>1</v>
      </c>
      <c r="G5" s="228" t="s">
        <v>311</v>
      </c>
    </row>
    <row r="6" spans="1:7">
      <c r="A6" s="1"/>
      <c r="B6" s="1"/>
      <c r="C6" s="230"/>
      <c r="D6" s="1"/>
      <c r="E6" s="230"/>
      <c r="F6" s="1"/>
      <c r="G6" s="211"/>
    </row>
    <row r="7" spans="1:7">
      <c r="A7" s="1"/>
      <c r="B7" s="1"/>
      <c r="C7" s="230"/>
      <c r="E7" s="286" t="s">
        <v>2</v>
      </c>
      <c r="G7" s="211"/>
    </row>
    <row r="8" spans="1:7" ht="12" thickBot="1">
      <c r="A8" s="1"/>
      <c r="B8" s="1"/>
      <c r="C8" s="230"/>
      <c r="D8" s="84"/>
      <c r="E8" s="287"/>
      <c r="F8" s="84"/>
      <c r="G8" s="216"/>
    </row>
    <row r="9" spans="1:7">
      <c r="A9" s="10" t="s">
        <v>607</v>
      </c>
      <c r="B9" s="1"/>
      <c r="C9" s="230"/>
      <c r="E9" s="288" t="s">
        <v>256</v>
      </c>
      <c r="F9" s="269"/>
      <c r="G9" s="270"/>
    </row>
    <row r="10" spans="1:7" ht="12">
      <c r="A10" s="14" t="s">
        <v>609</v>
      </c>
      <c r="B10" s="238"/>
      <c r="C10" s="230"/>
      <c r="E10" s="289" t="s">
        <v>257</v>
      </c>
      <c r="F10" s="75"/>
      <c r="G10" s="264"/>
    </row>
    <row r="11" spans="1:7" ht="12">
      <c r="A11" s="14" t="s">
        <v>3</v>
      </c>
      <c r="B11" s="238"/>
      <c r="C11" s="230"/>
      <c r="E11" s="290" t="s">
        <v>21</v>
      </c>
      <c r="F11" s="75"/>
      <c r="G11" s="264"/>
    </row>
    <row r="12" spans="1:7" ht="12">
      <c r="A12" s="14" t="s">
        <v>608</v>
      </c>
      <c r="B12" s="238"/>
      <c r="C12" s="230"/>
      <c r="E12" s="290" t="s">
        <v>4</v>
      </c>
      <c r="F12" s="75"/>
      <c r="G12" s="264"/>
    </row>
    <row r="13" spans="1:7" ht="12">
      <c r="A13" s="237"/>
      <c r="B13" s="238"/>
      <c r="C13" s="230"/>
      <c r="E13" s="291" t="s">
        <v>5</v>
      </c>
      <c r="F13" s="113" t="s">
        <v>258</v>
      </c>
      <c r="G13" s="264"/>
    </row>
    <row r="14" spans="1:7" ht="12" thickBot="1">
      <c r="A14" s="1"/>
      <c r="B14" s="1"/>
      <c r="C14" s="230"/>
      <c r="E14" s="292" t="s">
        <v>6</v>
      </c>
      <c r="F14" s="201" t="s">
        <v>259</v>
      </c>
      <c r="G14" s="271"/>
    </row>
    <row r="15" spans="1:7">
      <c r="A15" s="1"/>
      <c r="B15" s="1"/>
      <c r="C15" s="230"/>
      <c r="D15" s="84"/>
      <c r="E15" s="293"/>
      <c r="F15" s="85"/>
      <c r="G15" s="216"/>
    </row>
    <row r="16" spans="1:7">
      <c r="A16" s="10" t="s">
        <v>7</v>
      </c>
      <c r="B16" s="22">
        <v>41235</v>
      </c>
      <c r="C16" s="231"/>
      <c r="F16" s="5" t="s">
        <v>322</v>
      </c>
      <c r="G16" s="268"/>
    </row>
    <row r="17" spans="1:7" ht="12" thickBot="1">
      <c r="A17" s="1"/>
      <c r="B17" s="1"/>
      <c r="C17" s="230"/>
      <c r="D17" s="1"/>
      <c r="E17" s="230"/>
      <c r="F17" s="1"/>
      <c r="G17" s="211"/>
    </row>
    <row r="18" spans="1:7" s="280" customFormat="1" ht="15.75" customHeight="1" thickBot="1">
      <c r="A18" s="281" t="s">
        <v>174</v>
      </c>
      <c r="B18" s="81" t="s">
        <v>10</v>
      </c>
      <c r="C18" s="82"/>
      <c r="D18" s="82"/>
      <c r="E18" s="294" t="s">
        <v>11</v>
      </c>
      <c r="F18" s="278" t="s">
        <v>12</v>
      </c>
      <c r="G18" s="279" t="s">
        <v>13</v>
      </c>
    </row>
    <row r="19" spans="1:7" ht="24.95" customHeight="1">
      <c r="A19" s="260"/>
      <c r="B19" s="261"/>
      <c r="C19" s="248"/>
      <c r="D19" s="249"/>
      <c r="E19" s="295"/>
      <c r="F19" s="262"/>
      <c r="G19" s="251"/>
    </row>
    <row r="20" spans="1:7" ht="11.25" customHeight="1">
      <c r="A20" s="208"/>
      <c r="B20" s="273" t="s">
        <v>319</v>
      </c>
      <c r="C20" s="243"/>
      <c r="D20" s="244"/>
      <c r="E20" s="296"/>
      <c r="F20" s="221"/>
      <c r="G20" s="252"/>
    </row>
    <row r="21" spans="1:7" ht="24.95" customHeight="1">
      <c r="A21" s="263"/>
      <c r="B21" s="272" t="s">
        <v>297</v>
      </c>
      <c r="C21" s="275" t="s">
        <v>314</v>
      </c>
      <c r="D21" s="272"/>
      <c r="E21" s="297"/>
      <c r="F21" s="253"/>
      <c r="G21" s="264"/>
    </row>
    <row r="22" spans="1:7" ht="24.95" customHeight="1">
      <c r="A22" s="208">
        <v>1</v>
      </c>
      <c r="B22" s="246" t="s">
        <v>312</v>
      </c>
      <c r="C22" s="247" t="s">
        <v>313</v>
      </c>
      <c r="D22" s="274"/>
      <c r="E22" s="298">
        <v>2</v>
      </c>
      <c r="F22" s="285">
        <v>6500</v>
      </c>
      <c r="G22" s="252">
        <f>E22*F22</f>
        <v>13000</v>
      </c>
    </row>
    <row r="23" spans="1:7" ht="24.95" customHeight="1">
      <c r="A23" s="208">
        <v>2</v>
      </c>
      <c r="B23" s="246" t="s">
        <v>316</v>
      </c>
      <c r="C23" s="247" t="s">
        <v>315</v>
      </c>
      <c r="D23" s="274"/>
      <c r="E23" s="298">
        <v>1</v>
      </c>
      <c r="F23" s="285">
        <v>5000</v>
      </c>
      <c r="G23" s="252">
        <f t="shared" ref="G23:G24" si="0">E23*F23</f>
        <v>5000</v>
      </c>
    </row>
    <row r="24" spans="1:7" ht="24.95" customHeight="1">
      <c r="A24" s="208">
        <v>3</v>
      </c>
      <c r="B24" s="246" t="s">
        <v>318</v>
      </c>
      <c r="C24" s="247" t="s">
        <v>317</v>
      </c>
      <c r="D24" s="274"/>
      <c r="E24" s="298">
        <v>1</v>
      </c>
      <c r="F24" s="285">
        <v>6250</v>
      </c>
      <c r="G24" s="252">
        <f t="shared" si="0"/>
        <v>6250</v>
      </c>
    </row>
    <row r="25" spans="1:7" ht="24.95" customHeight="1">
      <c r="A25" s="208"/>
      <c r="B25" s="246"/>
      <c r="C25" s="247"/>
      <c r="D25" s="274"/>
      <c r="E25" s="298"/>
      <c r="F25" s="285"/>
      <c r="G25" s="276"/>
    </row>
    <row r="26" spans="1:7" ht="24.95" customHeight="1">
      <c r="A26" s="208"/>
      <c r="B26" s="246"/>
      <c r="C26" s="247"/>
      <c r="D26" s="274"/>
      <c r="E26" s="298"/>
      <c r="F26" s="285"/>
      <c r="G26" s="276"/>
    </row>
    <row r="27" spans="1:7" ht="24.95" customHeight="1">
      <c r="A27" s="208"/>
      <c r="B27" s="246"/>
      <c r="C27" s="247"/>
      <c r="D27" s="274"/>
      <c r="E27" s="298"/>
      <c r="F27" s="285"/>
      <c r="G27" s="276"/>
    </row>
    <row r="28" spans="1:7" ht="24.95" customHeight="1">
      <c r="A28" s="208"/>
      <c r="B28" s="246"/>
      <c r="C28" s="247"/>
      <c r="D28" s="274"/>
      <c r="E28" s="298"/>
      <c r="F28" s="285"/>
      <c r="G28" s="276"/>
    </row>
    <row r="29" spans="1:7" ht="24.95" customHeight="1">
      <c r="A29" s="208"/>
      <c r="B29" s="246"/>
      <c r="C29" s="247"/>
      <c r="D29" s="274"/>
      <c r="E29" s="298"/>
      <c r="F29" s="285"/>
      <c r="G29" s="276"/>
    </row>
    <row r="30" spans="1:7" ht="24.95" customHeight="1">
      <c r="A30" s="208"/>
      <c r="B30" s="246"/>
      <c r="C30" s="247"/>
      <c r="D30" s="274"/>
      <c r="E30" s="298"/>
      <c r="F30" s="285"/>
      <c r="G30" s="276"/>
    </row>
    <row r="31" spans="1:7" ht="24.95" customHeight="1">
      <c r="A31" s="208"/>
      <c r="B31" s="246"/>
      <c r="C31" s="247"/>
      <c r="D31" s="274"/>
      <c r="E31" s="298"/>
      <c r="F31" s="285"/>
      <c r="G31" s="276"/>
    </row>
    <row r="32" spans="1:7" ht="24.95" customHeight="1">
      <c r="A32" s="208"/>
      <c r="B32" s="246"/>
      <c r="C32" s="247"/>
      <c r="D32" s="274"/>
      <c r="E32" s="299"/>
      <c r="F32" s="285"/>
      <c r="G32" s="276"/>
    </row>
    <row r="33" spans="1:7" ht="12.75" customHeight="1">
      <c r="A33" s="265"/>
      <c r="B33" s="256"/>
      <c r="C33" s="257"/>
      <c r="D33" s="258"/>
      <c r="E33" s="300"/>
      <c r="F33" s="259"/>
      <c r="G33" s="266"/>
    </row>
    <row r="34" spans="1:7" ht="12" thickBot="1">
      <c r="A34" s="87"/>
      <c r="B34" s="89"/>
      <c r="C34" s="254"/>
      <c r="D34" s="90"/>
      <c r="E34" s="301" t="s">
        <v>14</v>
      </c>
      <c r="F34" s="91"/>
      <c r="G34" s="255">
        <f>SUM(G22:G33)</f>
        <v>24250</v>
      </c>
    </row>
    <row r="35" spans="1:7" ht="12" thickBot="1">
      <c r="B35" s="40"/>
      <c r="C35" s="233"/>
      <c r="D35" s="44"/>
      <c r="E35" s="302" t="s">
        <v>15</v>
      </c>
      <c r="F35" s="282"/>
      <c r="G35" s="217">
        <v>250</v>
      </c>
    </row>
    <row r="36" spans="1:7" ht="12" thickBot="1">
      <c r="A36" s="205" t="s">
        <v>16</v>
      </c>
      <c r="B36" s="283" t="s">
        <v>321</v>
      </c>
      <c r="C36" s="234"/>
      <c r="D36" s="41"/>
      <c r="E36" s="303" t="s">
        <v>14</v>
      </c>
      <c r="F36" s="46"/>
      <c r="G36" s="218">
        <f>G34-G35</f>
        <v>24000</v>
      </c>
    </row>
    <row r="37" spans="1:7" ht="12" thickBot="1">
      <c r="A37" s="81" t="s">
        <v>320</v>
      </c>
      <c r="B37" s="82"/>
      <c r="C37" s="235"/>
      <c r="D37" s="82"/>
      <c r="E37" s="235"/>
      <c r="F37" s="82"/>
      <c r="G37" s="219"/>
    </row>
    <row r="38" spans="1:7">
      <c r="A38" s="34"/>
      <c r="B38" s="31"/>
      <c r="C38" s="232"/>
      <c r="D38" s="6"/>
      <c r="E38" s="304"/>
      <c r="F38" s="34"/>
      <c r="G38" s="220"/>
    </row>
    <row r="39" spans="1:7">
      <c r="A39" s="1"/>
      <c r="B39" s="1"/>
      <c r="C39" s="230"/>
      <c r="D39" s="1"/>
      <c r="E39" s="230"/>
      <c r="F39" s="1"/>
      <c r="G39" s="211"/>
    </row>
    <row r="40" spans="1:7">
      <c r="A40" s="1"/>
      <c r="B40" s="1"/>
      <c r="C40" s="230"/>
      <c r="D40" s="1"/>
      <c r="E40" s="230"/>
      <c r="F40" s="1"/>
      <c r="G40" s="211"/>
    </row>
    <row r="41" spans="1:7">
      <c r="A41" s="1"/>
      <c r="B41" s="1"/>
      <c r="C41" s="230"/>
      <c r="D41" s="6"/>
      <c r="E41" s="305"/>
      <c r="F41" s="49"/>
      <c r="G41" s="212"/>
    </row>
    <row r="42" spans="1:7">
      <c r="A42" s="1"/>
      <c r="B42" s="1"/>
      <c r="C42" s="230"/>
      <c r="E42" s="230"/>
      <c r="F42" s="1" t="s">
        <v>17</v>
      </c>
      <c r="G42" s="211"/>
    </row>
  </sheetData>
  <pageMargins left="0.7" right="0.7" top="1.26" bottom="0.75" header="0.3" footer="0.3"/>
  <pageSetup scale="87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1"/>
  <sheetViews>
    <sheetView topLeftCell="A10" workbookViewId="0">
      <selection activeCell="A9" sqref="A9:A12"/>
    </sheetView>
  </sheetViews>
  <sheetFormatPr defaultRowHeight="11.25"/>
  <cols>
    <col min="1" max="1" width="6.7109375" style="147" customWidth="1"/>
    <col min="2" max="2" width="50" style="147" customWidth="1"/>
    <col min="3" max="3" width="13.140625" style="147" customWidth="1"/>
    <col min="4" max="4" width="13.7109375" style="147" customWidth="1"/>
    <col min="5" max="5" width="15.42578125" style="210" customWidth="1"/>
    <col min="6" max="16384" width="9.140625" style="147"/>
  </cols>
  <sheetData>
    <row r="2" spans="1:5">
      <c r="A2" s="1"/>
      <c r="B2" s="1"/>
      <c r="C2" s="1"/>
    </row>
    <row r="3" spans="1:5" ht="18">
      <c r="A3" s="1"/>
      <c r="B3" s="1"/>
      <c r="C3" s="1"/>
      <c r="E3" s="227" t="s">
        <v>0</v>
      </c>
    </row>
    <row r="4" spans="1:5">
      <c r="A4" s="1"/>
      <c r="B4" s="1"/>
      <c r="C4" s="1"/>
      <c r="D4" s="1"/>
      <c r="E4" s="211"/>
    </row>
    <row r="5" spans="1:5">
      <c r="A5" s="1"/>
      <c r="B5" s="1"/>
      <c r="C5" s="1"/>
      <c r="D5" s="3" t="s">
        <v>1</v>
      </c>
      <c r="E5" s="228" t="s">
        <v>294</v>
      </c>
    </row>
    <row r="6" spans="1:5">
      <c r="A6" s="1"/>
      <c r="B6" s="1"/>
      <c r="C6" s="1"/>
      <c r="D6" s="1"/>
      <c r="E6" s="211"/>
    </row>
    <row r="7" spans="1:5" ht="12" thickBot="1">
      <c r="A7" s="1"/>
      <c r="B7" s="1"/>
      <c r="C7" s="5" t="s">
        <v>2</v>
      </c>
      <c r="D7" s="1"/>
      <c r="E7" s="211"/>
    </row>
    <row r="8" spans="1:5">
      <c r="A8" s="1"/>
      <c r="B8" s="1"/>
      <c r="C8" s="68"/>
      <c r="D8" s="69"/>
      <c r="E8" s="213"/>
    </row>
    <row r="9" spans="1:5">
      <c r="A9" s="10" t="s">
        <v>607</v>
      </c>
      <c r="B9" s="1"/>
      <c r="C9" s="71" t="s">
        <v>265</v>
      </c>
      <c r="D9" s="72"/>
      <c r="E9" s="214"/>
    </row>
    <row r="10" spans="1:5">
      <c r="A10" s="14" t="s">
        <v>609</v>
      </c>
      <c r="B10" s="1"/>
      <c r="C10" s="111" t="s">
        <v>266</v>
      </c>
      <c r="D10" s="75"/>
      <c r="E10" s="214"/>
    </row>
    <row r="11" spans="1:5">
      <c r="A11" s="14" t="s">
        <v>3</v>
      </c>
      <c r="B11" s="1"/>
      <c r="C11" s="71" t="s">
        <v>267</v>
      </c>
      <c r="D11" s="75"/>
      <c r="E11" s="214"/>
    </row>
    <row r="12" spans="1:5">
      <c r="A12" s="14" t="s">
        <v>608</v>
      </c>
      <c r="B12" s="1"/>
      <c r="C12" s="71" t="s">
        <v>268</v>
      </c>
      <c r="D12" s="75"/>
      <c r="E12" s="214"/>
    </row>
    <row r="13" spans="1:5">
      <c r="A13" s="14"/>
      <c r="B13" s="1"/>
      <c r="C13" s="76" t="s">
        <v>5</v>
      </c>
      <c r="D13" s="239" t="s">
        <v>269</v>
      </c>
      <c r="E13" s="214"/>
    </row>
    <row r="14" spans="1:5" ht="12" thickBot="1">
      <c r="A14" s="1"/>
      <c r="B14" s="1"/>
      <c r="C14" s="78" t="s">
        <v>6</v>
      </c>
      <c r="D14" s="240" t="s">
        <v>270</v>
      </c>
      <c r="E14" s="215"/>
    </row>
    <row r="15" spans="1:5">
      <c r="A15" s="1"/>
      <c r="B15" s="1"/>
      <c r="C15" s="84"/>
      <c r="D15" s="85"/>
      <c r="E15" s="216"/>
    </row>
    <row r="16" spans="1:5">
      <c r="A16" s="10" t="s">
        <v>7</v>
      </c>
      <c r="B16" s="22">
        <f ca="1">TODAY()</f>
        <v>41557</v>
      </c>
      <c r="C16" s="5" t="s">
        <v>8</v>
      </c>
      <c r="D16" s="147" t="s">
        <v>271</v>
      </c>
      <c r="E16" s="211"/>
    </row>
    <row r="17" spans="1:5" ht="12" thickBot="1">
      <c r="A17" s="1"/>
      <c r="B17" s="1"/>
      <c r="C17" s="1"/>
      <c r="D17" s="1"/>
      <c r="E17" s="211"/>
    </row>
    <row r="18" spans="1:5" ht="12" thickBot="1">
      <c r="A18" s="39" t="s">
        <v>174</v>
      </c>
      <c r="B18" s="101" t="s">
        <v>10</v>
      </c>
      <c r="C18" s="100" t="s">
        <v>272</v>
      </c>
      <c r="D18" s="101" t="s">
        <v>273</v>
      </c>
      <c r="E18" s="217" t="s">
        <v>274</v>
      </c>
    </row>
    <row r="19" spans="1:5" ht="24.95" customHeight="1">
      <c r="A19" s="208"/>
      <c r="B19" s="209"/>
      <c r="C19" s="189"/>
      <c r="D19" s="221"/>
      <c r="E19" s="204"/>
    </row>
    <row r="20" spans="1:5" ht="24.95" customHeight="1">
      <c r="A20" s="208"/>
      <c r="B20" s="241" t="s">
        <v>295</v>
      </c>
      <c r="C20" s="189"/>
      <c r="D20" s="221"/>
      <c r="E20" s="204"/>
    </row>
    <row r="21" spans="1:5" ht="24.95" customHeight="1">
      <c r="A21" s="208"/>
      <c r="B21" s="209"/>
      <c r="C21" s="189"/>
      <c r="D21" s="221"/>
      <c r="E21" s="204"/>
    </row>
    <row r="22" spans="1:5" ht="24.95" customHeight="1">
      <c r="A22" s="208">
        <v>1</v>
      </c>
      <c r="B22" s="229" t="s">
        <v>292</v>
      </c>
      <c r="C22" s="189">
        <v>25</v>
      </c>
      <c r="D22" s="221">
        <v>630</v>
      </c>
      <c r="E22" s="204">
        <f t="shared" ref="E22:E24" si="0">C22*D22</f>
        <v>15750</v>
      </c>
    </row>
    <row r="23" spans="1:5" ht="24.95" customHeight="1">
      <c r="A23" s="208"/>
      <c r="B23" s="209"/>
      <c r="C23" s="189"/>
      <c r="D23" s="221"/>
      <c r="E23" s="204"/>
    </row>
    <row r="24" spans="1:5" ht="24.95" customHeight="1">
      <c r="A24" s="208">
        <v>2</v>
      </c>
      <c r="B24" s="229" t="s">
        <v>293</v>
      </c>
      <c r="C24" s="189">
        <v>25</v>
      </c>
      <c r="D24" s="221">
        <v>50</v>
      </c>
      <c r="E24" s="204">
        <f t="shared" si="0"/>
        <v>1250</v>
      </c>
    </row>
    <row r="25" spans="1:5" ht="24.95" customHeight="1">
      <c r="A25" s="208"/>
      <c r="B25" s="209"/>
      <c r="C25" s="189"/>
      <c r="D25" s="221"/>
      <c r="E25" s="204"/>
    </row>
    <row r="26" spans="1:5" ht="24.95" customHeight="1">
      <c r="A26" s="208"/>
      <c r="B26" s="209"/>
      <c r="C26" s="189"/>
      <c r="D26" s="221"/>
      <c r="E26" s="204"/>
    </row>
    <row r="27" spans="1:5" ht="24.95" customHeight="1">
      <c r="A27" s="208"/>
      <c r="B27" s="209"/>
      <c r="C27" s="189"/>
      <c r="D27" s="221"/>
      <c r="E27" s="204"/>
    </row>
    <row r="28" spans="1:5" ht="24.95" customHeight="1">
      <c r="A28" s="208"/>
      <c r="B28" s="209"/>
      <c r="C28" s="189"/>
      <c r="D28" s="221"/>
      <c r="E28" s="204"/>
    </row>
    <row r="29" spans="1:5" ht="24.95" customHeight="1">
      <c r="A29" s="208"/>
      <c r="B29" s="209"/>
      <c r="C29" s="189"/>
      <c r="D29" s="221"/>
      <c r="E29" s="204"/>
    </row>
    <row r="30" spans="1:5" ht="24.95" customHeight="1">
      <c r="A30" s="208"/>
      <c r="B30" s="209"/>
      <c r="C30" s="189"/>
      <c r="D30" s="221"/>
      <c r="E30" s="204"/>
    </row>
    <row r="31" spans="1:5" ht="24.95" customHeight="1">
      <c r="A31" s="208"/>
      <c r="B31" s="209"/>
      <c r="C31" s="189"/>
      <c r="D31" s="221"/>
      <c r="E31" s="204"/>
    </row>
    <row r="32" spans="1:5" ht="24.95" customHeight="1" thickBot="1">
      <c r="A32" s="222"/>
      <c r="B32" s="223"/>
      <c r="C32" s="224"/>
      <c r="D32" s="225"/>
      <c r="E32" s="226"/>
    </row>
    <row r="33" spans="1:5" ht="12.75" customHeight="1" thickBot="1">
      <c r="A33" s="30"/>
      <c r="B33" s="31"/>
      <c r="C33" s="35"/>
      <c r="D33" s="32"/>
      <c r="E33" s="51"/>
    </row>
    <row r="34" spans="1:5" ht="12" thickBot="1">
      <c r="A34" s="39"/>
      <c r="B34" s="40"/>
      <c r="C34" s="41"/>
      <c r="D34" s="206" t="s">
        <v>275</v>
      </c>
      <c r="E34" s="217">
        <f>SUM(E19:E33)</f>
        <v>17000</v>
      </c>
    </row>
    <row r="35" spans="1:5" ht="12" thickBot="1">
      <c r="B35" s="40"/>
      <c r="C35" s="44"/>
      <c r="D35" s="206" t="s">
        <v>15</v>
      </c>
      <c r="E35" s="217"/>
    </row>
    <row r="36" spans="1:5" ht="12" thickBot="1">
      <c r="A36" s="205" t="s">
        <v>16</v>
      </c>
      <c r="B36" s="207" t="s">
        <v>276</v>
      </c>
      <c r="C36" s="41"/>
      <c r="D36" s="46" t="s">
        <v>275</v>
      </c>
      <c r="E36" s="218">
        <f>E34-E35</f>
        <v>17000</v>
      </c>
    </row>
    <row r="37" spans="1:5" ht="12" thickBot="1">
      <c r="A37" s="81" t="s">
        <v>277</v>
      </c>
      <c r="B37" s="82"/>
      <c r="C37" s="82"/>
      <c r="D37" s="82"/>
      <c r="E37" s="219"/>
    </row>
    <row r="38" spans="1:5">
      <c r="A38" s="34"/>
      <c r="B38" s="31"/>
      <c r="C38" s="6"/>
      <c r="D38" s="34"/>
      <c r="E38" s="220"/>
    </row>
    <row r="39" spans="1:5">
      <c r="A39" s="1"/>
      <c r="B39" s="1"/>
      <c r="C39" s="1"/>
      <c r="D39" s="1"/>
      <c r="E39" s="211"/>
    </row>
    <row r="40" spans="1:5">
      <c r="A40" s="1"/>
      <c r="B40" s="1"/>
      <c r="C40" s="49"/>
      <c r="D40" s="49"/>
      <c r="E40" s="212"/>
    </row>
    <row r="41" spans="1:5">
      <c r="A41" s="1"/>
      <c r="B41" s="1"/>
      <c r="C41" s="1" t="s">
        <v>17</v>
      </c>
      <c r="D41" s="1"/>
      <c r="E41" s="211"/>
    </row>
  </sheetData>
  <pageMargins left="0.7" right="0.7" top="1.26" bottom="0.75" header="0.3" footer="0.3"/>
  <pageSetup scale="91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0"/>
  <sheetViews>
    <sheetView topLeftCell="A4" workbookViewId="0">
      <selection activeCell="B21" sqref="B21"/>
    </sheetView>
  </sheetViews>
  <sheetFormatPr defaultRowHeight="11.25"/>
  <cols>
    <col min="1" max="1" width="6.7109375" style="147" customWidth="1"/>
    <col min="2" max="2" width="50" style="147" customWidth="1"/>
    <col min="3" max="3" width="12.28515625" style="147" customWidth="1"/>
    <col min="4" max="4" width="13.7109375" style="147" customWidth="1"/>
    <col min="5" max="5" width="15.42578125" style="210" customWidth="1"/>
    <col min="6" max="16384" width="9.140625" style="147"/>
  </cols>
  <sheetData>
    <row r="2" spans="1:5">
      <c r="A2" s="1"/>
      <c r="B2" s="1"/>
      <c r="C2" s="1"/>
    </row>
    <row r="3" spans="1:5" ht="18">
      <c r="A3" s="1"/>
      <c r="B3" s="1"/>
      <c r="C3" s="1"/>
      <c r="E3" s="227" t="s">
        <v>0</v>
      </c>
    </row>
    <row r="4" spans="1:5">
      <c r="A4" s="1"/>
      <c r="B4" s="1"/>
      <c r="C4" s="1"/>
      <c r="D4" s="1"/>
      <c r="E4" s="211"/>
    </row>
    <row r="5" spans="1:5">
      <c r="A5" s="1"/>
      <c r="B5" s="1"/>
      <c r="C5" s="1"/>
      <c r="D5" s="3" t="s">
        <v>1</v>
      </c>
      <c r="E5" s="228" t="s">
        <v>264</v>
      </c>
    </row>
    <row r="6" spans="1:5">
      <c r="A6" s="1"/>
      <c r="B6" s="1"/>
      <c r="C6" s="1"/>
      <c r="D6" s="1"/>
      <c r="E6" s="211"/>
    </row>
    <row r="7" spans="1:5" ht="12" thickBot="1">
      <c r="A7" s="1"/>
      <c r="B7" s="1"/>
      <c r="C7" s="5" t="s">
        <v>2</v>
      </c>
      <c r="D7" s="1"/>
      <c r="E7" s="211"/>
    </row>
    <row r="8" spans="1:5">
      <c r="A8" s="1"/>
      <c r="B8" s="1"/>
      <c r="C8" s="68"/>
      <c r="D8" s="69"/>
      <c r="E8" s="213"/>
    </row>
    <row r="9" spans="1:5">
      <c r="A9" s="10" t="s">
        <v>607</v>
      </c>
      <c r="B9" s="1"/>
      <c r="C9" s="71" t="s">
        <v>278</v>
      </c>
      <c r="D9" s="72"/>
      <c r="E9" s="214"/>
    </row>
    <row r="10" spans="1:5">
      <c r="A10" s="14" t="s">
        <v>609</v>
      </c>
      <c r="B10" s="1"/>
      <c r="C10" s="111" t="s">
        <v>279</v>
      </c>
      <c r="D10" s="75"/>
      <c r="E10" s="214"/>
    </row>
    <row r="11" spans="1:5">
      <c r="A11" s="14" t="s">
        <v>3</v>
      </c>
      <c r="B11" s="1"/>
      <c r="C11" s="71" t="s">
        <v>280</v>
      </c>
      <c r="D11" s="75"/>
      <c r="E11" s="214"/>
    </row>
    <row r="12" spans="1:5">
      <c r="A12" s="14" t="s">
        <v>608</v>
      </c>
      <c r="B12" s="1"/>
      <c r="C12" s="71" t="s">
        <v>268</v>
      </c>
      <c r="D12" s="75"/>
      <c r="E12" s="214"/>
    </row>
    <row r="13" spans="1:5">
      <c r="A13" s="14"/>
      <c r="B13" s="1"/>
      <c r="C13" s="76" t="s">
        <v>5</v>
      </c>
      <c r="D13" s="239" t="s">
        <v>281</v>
      </c>
      <c r="E13" s="214"/>
    </row>
    <row r="14" spans="1:5" ht="12" thickBot="1">
      <c r="A14" s="1"/>
      <c r="B14" s="1"/>
      <c r="C14" s="78" t="s">
        <v>6</v>
      </c>
      <c r="D14" s="240" t="s">
        <v>282</v>
      </c>
      <c r="E14" s="215"/>
    </row>
    <row r="15" spans="1:5">
      <c r="A15" s="1"/>
      <c r="B15" s="1"/>
    </row>
    <row r="16" spans="1:5">
      <c r="A16" s="10" t="s">
        <v>7</v>
      </c>
      <c r="B16" s="22">
        <f ca="1">TODAY()</f>
        <v>41557</v>
      </c>
      <c r="C16" s="5" t="s">
        <v>8</v>
      </c>
      <c r="D16" s="147" t="s">
        <v>283</v>
      </c>
      <c r="E16" s="211"/>
    </row>
    <row r="17" spans="1:5" ht="12" thickBot="1">
      <c r="A17" s="1"/>
      <c r="B17" s="1"/>
      <c r="C17" s="1"/>
      <c r="D17" s="1"/>
      <c r="E17" s="211"/>
    </row>
    <row r="18" spans="1:5" ht="12" thickBot="1">
      <c r="A18" s="39" t="s">
        <v>174</v>
      </c>
      <c r="B18" s="101" t="s">
        <v>10</v>
      </c>
      <c r="C18" s="100" t="s">
        <v>11</v>
      </c>
      <c r="D18" s="101" t="s">
        <v>273</v>
      </c>
      <c r="E18" s="217" t="s">
        <v>274</v>
      </c>
    </row>
    <row r="19" spans="1:5" ht="24.95" customHeight="1">
      <c r="A19" s="208"/>
      <c r="B19" s="209"/>
      <c r="C19" s="189"/>
      <c r="D19" s="221"/>
      <c r="E19" s="204"/>
    </row>
    <row r="20" spans="1:5" ht="24.95" customHeight="1">
      <c r="A20" s="208"/>
      <c r="B20" s="241" t="s">
        <v>284</v>
      </c>
      <c r="C20" s="189"/>
      <c r="D20" s="221"/>
      <c r="E20" s="204"/>
    </row>
    <row r="21" spans="1:5" ht="24.95" customHeight="1">
      <c r="A21" s="208"/>
      <c r="B21" s="209"/>
      <c r="C21" s="189"/>
      <c r="D21" s="221"/>
      <c r="E21" s="204"/>
    </row>
    <row r="22" spans="1:5" ht="24.95" customHeight="1">
      <c r="A22" s="208">
        <v>1</v>
      </c>
      <c r="B22" s="209" t="s">
        <v>285</v>
      </c>
      <c r="C22" s="189">
        <v>2</v>
      </c>
      <c r="D22" s="221">
        <v>475</v>
      </c>
      <c r="E22" s="204">
        <f t="shared" ref="E22:E29" si="0">C22*D22</f>
        <v>950</v>
      </c>
    </row>
    <row r="23" spans="1:5" ht="24.95" customHeight="1">
      <c r="A23" s="208">
        <v>2</v>
      </c>
      <c r="B23" s="209" t="s">
        <v>286</v>
      </c>
      <c r="C23" s="189">
        <v>5</v>
      </c>
      <c r="D23" s="221">
        <v>950</v>
      </c>
      <c r="E23" s="204">
        <f t="shared" si="0"/>
        <v>4750</v>
      </c>
    </row>
    <row r="24" spans="1:5" ht="24.95" customHeight="1">
      <c r="A24" s="208">
        <v>3</v>
      </c>
      <c r="B24" s="209" t="s">
        <v>285</v>
      </c>
      <c r="C24" s="189">
        <v>1</v>
      </c>
      <c r="D24" s="221">
        <v>1425</v>
      </c>
      <c r="E24" s="204">
        <f t="shared" si="0"/>
        <v>1425</v>
      </c>
    </row>
    <row r="25" spans="1:5" ht="24.95" customHeight="1">
      <c r="A25" s="208">
        <v>4</v>
      </c>
      <c r="B25" s="209" t="s">
        <v>296</v>
      </c>
      <c r="C25" s="189">
        <v>15</v>
      </c>
      <c r="D25" s="221">
        <v>220</v>
      </c>
      <c r="E25" s="204">
        <f t="shared" si="0"/>
        <v>3300</v>
      </c>
    </row>
    <row r="26" spans="1:5" ht="24.95" customHeight="1">
      <c r="A26" s="208">
        <v>5</v>
      </c>
      <c r="B26" s="209" t="s">
        <v>287</v>
      </c>
      <c r="C26" s="189">
        <v>10</v>
      </c>
      <c r="D26" s="221">
        <v>680</v>
      </c>
      <c r="E26" s="204">
        <f t="shared" si="0"/>
        <v>6800</v>
      </c>
    </row>
    <row r="27" spans="1:5" ht="24.95" customHeight="1">
      <c r="A27" s="208">
        <v>6</v>
      </c>
      <c r="B27" s="209" t="s">
        <v>288</v>
      </c>
      <c r="C27" s="189">
        <v>5</v>
      </c>
      <c r="D27" s="221">
        <v>680</v>
      </c>
      <c r="E27" s="204">
        <f t="shared" si="0"/>
        <v>3400</v>
      </c>
    </row>
    <row r="28" spans="1:5" ht="24.95" customHeight="1">
      <c r="A28" s="208">
        <v>7</v>
      </c>
      <c r="B28" s="209" t="s">
        <v>289</v>
      </c>
      <c r="C28" s="189">
        <v>5</v>
      </c>
      <c r="D28" s="221">
        <v>680</v>
      </c>
      <c r="E28" s="204">
        <f t="shared" si="0"/>
        <v>3400</v>
      </c>
    </row>
    <row r="29" spans="1:5" ht="24.95" customHeight="1">
      <c r="A29" s="208">
        <v>8</v>
      </c>
      <c r="B29" s="209" t="s">
        <v>290</v>
      </c>
      <c r="C29" s="189">
        <v>10</v>
      </c>
      <c r="D29" s="221">
        <v>680</v>
      </c>
      <c r="E29" s="204">
        <f t="shared" si="0"/>
        <v>6800</v>
      </c>
    </row>
    <row r="30" spans="1:5" ht="24.95" customHeight="1">
      <c r="A30" s="208"/>
      <c r="B30" s="209"/>
      <c r="C30" s="189"/>
      <c r="D30" s="221"/>
      <c r="E30" s="204"/>
    </row>
    <row r="31" spans="1:5" ht="24.95" customHeight="1" thickBot="1">
      <c r="A31" s="222"/>
      <c r="B31" s="223"/>
      <c r="C31" s="224"/>
      <c r="D31" s="225"/>
      <c r="E31" s="226"/>
    </row>
    <row r="32" spans="1:5" ht="12.75" customHeight="1" thickBot="1">
      <c r="A32" s="30"/>
      <c r="B32" s="31"/>
      <c r="C32" s="35"/>
      <c r="D32" s="32"/>
      <c r="E32" s="51"/>
    </row>
    <row r="33" spans="1:5" ht="12" thickBot="1">
      <c r="A33" s="39"/>
      <c r="B33" s="40"/>
      <c r="C33" s="41"/>
      <c r="D33" s="206" t="s">
        <v>275</v>
      </c>
      <c r="E33" s="217">
        <f>SUM(E19:E32)</f>
        <v>30825</v>
      </c>
    </row>
    <row r="34" spans="1:5" ht="12" thickBot="1">
      <c r="B34" s="40"/>
      <c r="C34" s="44"/>
      <c r="D34" s="206" t="s">
        <v>15</v>
      </c>
      <c r="E34" s="217">
        <v>2040</v>
      </c>
    </row>
    <row r="35" spans="1:5" ht="12" thickBot="1">
      <c r="A35" s="205" t="s">
        <v>16</v>
      </c>
      <c r="B35" s="207" t="s">
        <v>291</v>
      </c>
      <c r="C35" s="41"/>
      <c r="D35" s="46" t="s">
        <v>275</v>
      </c>
      <c r="E35" s="218">
        <f>E33-E34</f>
        <v>28785</v>
      </c>
    </row>
    <row r="36" spans="1:5" ht="12" thickBot="1">
      <c r="A36" s="81" t="s">
        <v>277</v>
      </c>
      <c r="B36" s="82"/>
      <c r="C36" s="82"/>
      <c r="D36" s="82"/>
      <c r="E36" s="219"/>
    </row>
    <row r="37" spans="1:5">
      <c r="A37" s="34"/>
      <c r="B37" s="31"/>
      <c r="C37" s="6"/>
      <c r="D37" s="34"/>
      <c r="E37" s="220"/>
    </row>
    <row r="38" spans="1:5">
      <c r="A38" s="1"/>
      <c r="B38" s="1"/>
      <c r="C38" s="1"/>
      <c r="D38" s="1"/>
      <c r="E38" s="211"/>
    </row>
    <row r="39" spans="1:5">
      <c r="A39" s="1"/>
      <c r="B39" s="1"/>
      <c r="C39" s="49"/>
      <c r="D39" s="49"/>
      <c r="E39" s="212"/>
    </row>
    <row r="40" spans="1:5">
      <c r="A40" s="1"/>
      <c r="B40" s="1"/>
      <c r="C40" s="1" t="s">
        <v>17</v>
      </c>
      <c r="D40" s="1"/>
      <c r="E40" s="211"/>
    </row>
  </sheetData>
  <pageMargins left="0.7" right="0.7" top="1.26" bottom="0.75" header="0.3" footer="0.3"/>
  <pageSetup scale="92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5"/>
  <sheetViews>
    <sheetView topLeftCell="A31" workbookViewId="0">
      <selection activeCell="B25" sqref="B25"/>
    </sheetView>
  </sheetViews>
  <sheetFormatPr defaultRowHeight="11.25"/>
  <cols>
    <col min="1" max="1" width="6.7109375" style="147" customWidth="1"/>
    <col min="2" max="2" width="21.42578125" style="147" customWidth="1"/>
    <col min="3" max="3" width="23.42578125" style="236" customWidth="1"/>
    <col min="4" max="4" width="13.7109375" style="147" customWidth="1"/>
    <col min="5" max="5" width="19.85546875" style="147" customWidth="1"/>
    <col min="6" max="6" width="7.140625" style="147" customWidth="1"/>
    <col min="7" max="7" width="21.28515625" style="210" customWidth="1"/>
    <col min="8" max="16384" width="9.140625" style="147"/>
  </cols>
  <sheetData>
    <row r="2" spans="1:7">
      <c r="A2" s="1"/>
      <c r="B2" s="1"/>
      <c r="C2" s="230"/>
      <c r="D2" s="1"/>
    </row>
    <row r="3" spans="1:7" ht="18">
      <c r="A3" s="1"/>
      <c r="B3" s="1"/>
      <c r="C3" s="230"/>
      <c r="D3" s="1"/>
      <c r="G3" s="227" t="s">
        <v>0</v>
      </c>
    </row>
    <row r="4" spans="1:7">
      <c r="A4" s="1"/>
      <c r="B4" s="1"/>
      <c r="C4" s="230"/>
      <c r="D4" s="1"/>
      <c r="E4" s="1"/>
      <c r="F4" s="1"/>
      <c r="G4" s="211"/>
    </row>
    <row r="5" spans="1:7">
      <c r="A5" s="1"/>
      <c r="B5" s="1"/>
      <c r="C5" s="230"/>
      <c r="D5" s="1"/>
      <c r="F5" s="3" t="s">
        <v>1</v>
      </c>
      <c r="G5" s="228" t="s">
        <v>260</v>
      </c>
    </row>
    <row r="6" spans="1:7">
      <c r="A6" s="1"/>
      <c r="B6" s="1"/>
      <c r="C6" s="230"/>
      <c r="D6" s="1"/>
      <c r="E6" s="1"/>
      <c r="F6" s="1"/>
      <c r="G6" s="211"/>
    </row>
    <row r="7" spans="1:7">
      <c r="A7" s="1"/>
      <c r="B7" s="1"/>
      <c r="C7" s="230"/>
      <c r="E7" s="5" t="s">
        <v>2</v>
      </c>
      <c r="G7" s="211"/>
    </row>
    <row r="8" spans="1:7" ht="12" thickBot="1">
      <c r="A8" s="1"/>
      <c r="B8" s="1"/>
      <c r="C8" s="230"/>
      <c r="D8" s="84"/>
      <c r="E8" s="84"/>
      <c r="F8" s="84"/>
      <c r="G8" s="216"/>
    </row>
    <row r="9" spans="1:7">
      <c r="A9" s="10" t="s">
        <v>607</v>
      </c>
      <c r="B9" s="1"/>
      <c r="C9" s="230"/>
      <c r="E9" s="242" t="s">
        <v>256</v>
      </c>
      <c r="F9" s="269"/>
      <c r="G9" s="270"/>
    </row>
    <row r="10" spans="1:7" ht="12">
      <c r="A10" s="14" t="s">
        <v>609</v>
      </c>
      <c r="B10" s="238"/>
      <c r="C10" s="230"/>
      <c r="E10" s="111" t="s">
        <v>257</v>
      </c>
      <c r="F10" s="75"/>
      <c r="G10" s="264"/>
    </row>
    <row r="11" spans="1:7" ht="12">
      <c r="A11" s="14" t="s">
        <v>3</v>
      </c>
      <c r="B11" s="238"/>
      <c r="C11" s="230"/>
      <c r="E11" s="71" t="s">
        <v>21</v>
      </c>
      <c r="F11" s="75"/>
      <c r="G11" s="264"/>
    </row>
    <row r="12" spans="1:7" ht="12">
      <c r="A12" s="14" t="s">
        <v>608</v>
      </c>
      <c r="B12" s="238"/>
      <c r="C12" s="230"/>
      <c r="E12" s="71" t="s">
        <v>4</v>
      </c>
      <c r="F12" s="75"/>
      <c r="G12" s="264"/>
    </row>
    <row r="13" spans="1:7" ht="12">
      <c r="A13" s="237"/>
      <c r="B13" s="238"/>
      <c r="C13" s="230"/>
      <c r="E13" s="76" t="s">
        <v>5</v>
      </c>
      <c r="F13" s="113" t="s">
        <v>258</v>
      </c>
      <c r="G13" s="264"/>
    </row>
    <row r="14" spans="1:7" ht="12" thickBot="1">
      <c r="A14" s="1"/>
      <c r="B14" s="1"/>
      <c r="C14" s="230"/>
      <c r="E14" s="78" t="s">
        <v>6</v>
      </c>
      <c r="F14" s="201" t="s">
        <v>259</v>
      </c>
      <c r="G14" s="271"/>
    </row>
    <row r="15" spans="1:7">
      <c r="A15" s="1"/>
      <c r="B15" s="1"/>
      <c r="C15" s="230"/>
      <c r="D15" s="84"/>
      <c r="E15" s="85"/>
      <c r="F15" s="85"/>
      <c r="G15" s="216"/>
    </row>
    <row r="16" spans="1:7">
      <c r="A16" s="10" t="s">
        <v>7</v>
      </c>
      <c r="B16" s="22">
        <v>41235</v>
      </c>
      <c r="C16" s="231"/>
      <c r="F16" s="5" t="s">
        <v>298</v>
      </c>
      <c r="G16" s="268"/>
    </row>
    <row r="17" spans="1:7" ht="12" thickBot="1">
      <c r="A17" s="1"/>
      <c r="B17" s="1"/>
      <c r="C17" s="230"/>
      <c r="D17" s="1"/>
      <c r="E17" s="1"/>
      <c r="F17" s="1"/>
      <c r="G17" s="211"/>
    </row>
    <row r="18" spans="1:7" s="280" customFormat="1" ht="15.75" customHeight="1" thickBot="1">
      <c r="A18" s="277" t="s">
        <v>174</v>
      </c>
      <c r="B18" s="407" t="s">
        <v>10</v>
      </c>
      <c r="C18" s="408"/>
      <c r="D18" s="408"/>
      <c r="E18" s="409"/>
      <c r="F18" s="278" t="s">
        <v>11</v>
      </c>
      <c r="G18" s="279" t="s">
        <v>13</v>
      </c>
    </row>
    <row r="19" spans="1:7" ht="24.95" customHeight="1">
      <c r="A19" s="260"/>
      <c r="B19" s="261"/>
      <c r="C19" s="248"/>
      <c r="D19" s="249"/>
      <c r="E19" s="250"/>
      <c r="F19" s="262"/>
      <c r="G19" s="251"/>
    </row>
    <row r="20" spans="1:7" ht="11.25" customHeight="1">
      <c r="A20" s="208"/>
      <c r="B20" s="273" t="s">
        <v>299</v>
      </c>
      <c r="C20" s="243"/>
      <c r="D20" s="244"/>
      <c r="E20" s="245"/>
      <c r="F20" s="221"/>
      <c r="G20" s="252"/>
    </row>
    <row r="21" spans="1:7" ht="24.95" customHeight="1">
      <c r="A21" s="263"/>
      <c r="B21" s="272" t="s">
        <v>297</v>
      </c>
      <c r="C21" s="275" t="s">
        <v>300</v>
      </c>
      <c r="D21" s="272" t="s">
        <v>301</v>
      </c>
      <c r="E21" s="272" t="s">
        <v>302</v>
      </c>
      <c r="F21" s="253"/>
      <c r="G21" s="264"/>
    </row>
    <row r="22" spans="1:7" ht="24.95" customHeight="1">
      <c r="A22" s="208">
        <v>1</v>
      </c>
      <c r="B22" s="246" t="s">
        <v>261</v>
      </c>
      <c r="C22" s="247" t="s">
        <v>303</v>
      </c>
      <c r="D22" s="274">
        <v>41362</v>
      </c>
      <c r="E22" s="274">
        <v>41726</v>
      </c>
      <c r="F22" s="267">
        <v>1</v>
      </c>
      <c r="G22" s="252">
        <v>370</v>
      </c>
    </row>
    <row r="23" spans="1:7" ht="24.95" customHeight="1">
      <c r="A23" s="208">
        <v>2</v>
      </c>
      <c r="B23" s="246" t="s">
        <v>261</v>
      </c>
      <c r="C23" s="247" t="s">
        <v>304</v>
      </c>
      <c r="D23" s="274">
        <v>41362</v>
      </c>
      <c r="E23" s="274">
        <v>41726</v>
      </c>
      <c r="F23" s="267">
        <v>1</v>
      </c>
      <c r="G23" s="252">
        <v>370</v>
      </c>
    </row>
    <row r="24" spans="1:7" ht="24.95" customHeight="1">
      <c r="A24" s="208">
        <v>3</v>
      </c>
      <c r="B24" s="246" t="s">
        <v>261</v>
      </c>
      <c r="C24" s="247" t="s">
        <v>305</v>
      </c>
      <c r="D24" s="274">
        <v>41220</v>
      </c>
      <c r="E24" s="274">
        <v>41584</v>
      </c>
      <c r="F24" s="267">
        <v>1</v>
      </c>
      <c r="G24" s="252">
        <v>370</v>
      </c>
    </row>
    <row r="25" spans="1:7" ht="24.95" customHeight="1">
      <c r="A25" s="208">
        <v>4</v>
      </c>
      <c r="B25" s="246" t="s">
        <v>261</v>
      </c>
      <c r="C25" s="247" t="s">
        <v>305</v>
      </c>
      <c r="D25" s="274">
        <v>40854</v>
      </c>
      <c r="E25" s="274">
        <v>41219</v>
      </c>
      <c r="F25" s="267">
        <v>1</v>
      </c>
      <c r="G25" s="276">
        <v>370</v>
      </c>
    </row>
    <row r="26" spans="1:7" ht="24.95" customHeight="1">
      <c r="A26" s="208">
        <v>5</v>
      </c>
      <c r="B26" s="246" t="s">
        <v>261</v>
      </c>
      <c r="C26" s="247" t="s">
        <v>306</v>
      </c>
      <c r="D26" s="274">
        <v>41220</v>
      </c>
      <c r="E26" s="274">
        <v>41584</v>
      </c>
      <c r="F26" s="267">
        <v>1</v>
      </c>
      <c r="G26" s="276">
        <v>370</v>
      </c>
    </row>
    <row r="27" spans="1:7" ht="24.95" customHeight="1">
      <c r="A27" s="208">
        <v>6</v>
      </c>
      <c r="B27" s="246" t="s">
        <v>261</v>
      </c>
      <c r="C27" s="247" t="s">
        <v>306</v>
      </c>
      <c r="D27" s="274">
        <v>40854</v>
      </c>
      <c r="E27" s="274">
        <v>41219</v>
      </c>
      <c r="F27" s="267">
        <v>1</v>
      </c>
      <c r="G27" s="276">
        <v>370</v>
      </c>
    </row>
    <row r="28" spans="1:7" ht="24.95" customHeight="1">
      <c r="A28" s="208">
        <v>7</v>
      </c>
      <c r="B28" s="246" t="s">
        <v>261</v>
      </c>
      <c r="C28" s="247" t="s">
        <v>307</v>
      </c>
      <c r="D28" s="274">
        <v>41220</v>
      </c>
      <c r="E28" s="274">
        <v>41584</v>
      </c>
      <c r="F28" s="267">
        <v>1</v>
      </c>
      <c r="G28" s="276">
        <v>370</v>
      </c>
    </row>
    <row r="29" spans="1:7" ht="24.95" customHeight="1">
      <c r="A29" s="208">
        <v>8</v>
      </c>
      <c r="B29" s="246" t="s">
        <v>261</v>
      </c>
      <c r="C29" s="247" t="s">
        <v>307</v>
      </c>
      <c r="D29" s="274">
        <v>40854</v>
      </c>
      <c r="E29" s="274">
        <v>41219</v>
      </c>
      <c r="F29" s="267">
        <v>1</v>
      </c>
      <c r="G29" s="276">
        <v>370</v>
      </c>
    </row>
    <row r="30" spans="1:7" ht="24.95" customHeight="1">
      <c r="A30" s="208">
        <v>9</v>
      </c>
      <c r="B30" s="246" t="s">
        <v>261</v>
      </c>
      <c r="C30" s="247" t="s">
        <v>308</v>
      </c>
      <c r="D30" s="274">
        <v>41220</v>
      </c>
      <c r="E30" s="274">
        <v>41584</v>
      </c>
      <c r="F30" s="267">
        <v>1</v>
      </c>
      <c r="G30" s="276">
        <v>370</v>
      </c>
    </row>
    <row r="31" spans="1:7" ht="24.95" customHeight="1">
      <c r="A31" s="208">
        <v>10</v>
      </c>
      <c r="B31" s="246" t="s">
        <v>261</v>
      </c>
      <c r="C31" s="247" t="s">
        <v>308</v>
      </c>
      <c r="D31" s="274">
        <v>40854</v>
      </c>
      <c r="E31" s="274">
        <v>41219</v>
      </c>
      <c r="F31" s="267">
        <v>1</v>
      </c>
      <c r="G31" s="276">
        <v>370</v>
      </c>
    </row>
    <row r="32" spans="1:7" ht="24.95" customHeight="1">
      <c r="A32" s="208">
        <v>11</v>
      </c>
      <c r="B32" s="246" t="s">
        <v>261</v>
      </c>
      <c r="C32" s="247" t="s">
        <v>309</v>
      </c>
      <c r="D32" s="274">
        <v>41220</v>
      </c>
      <c r="E32" s="274">
        <v>41584</v>
      </c>
      <c r="F32" s="267">
        <v>1</v>
      </c>
      <c r="G32" s="276">
        <v>370</v>
      </c>
    </row>
    <row r="33" spans="1:7" ht="24.95" customHeight="1">
      <c r="A33" s="208">
        <v>12</v>
      </c>
      <c r="B33" s="246" t="s">
        <v>261</v>
      </c>
      <c r="C33" s="247" t="s">
        <v>309</v>
      </c>
      <c r="D33" s="274">
        <v>40854</v>
      </c>
      <c r="E33" s="274">
        <v>41219</v>
      </c>
      <c r="F33" s="267">
        <v>1</v>
      </c>
      <c r="G33" s="276">
        <v>370</v>
      </c>
    </row>
    <row r="34" spans="1:7" ht="24.95" customHeight="1">
      <c r="A34" s="208">
        <v>13</v>
      </c>
      <c r="B34" s="246" t="s">
        <v>261</v>
      </c>
      <c r="C34" s="247" t="s">
        <v>310</v>
      </c>
      <c r="D34" s="274">
        <v>41220</v>
      </c>
      <c r="E34" s="274">
        <v>41584</v>
      </c>
      <c r="F34" s="267">
        <v>1</v>
      </c>
      <c r="G34" s="276">
        <v>370</v>
      </c>
    </row>
    <row r="35" spans="1:7" ht="24.95" customHeight="1">
      <c r="A35" s="208">
        <v>14</v>
      </c>
      <c r="B35" s="246" t="s">
        <v>261</v>
      </c>
      <c r="C35" s="247" t="s">
        <v>310</v>
      </c>
      <c r="D35" s="274">
        <v>40854</v>
      </c>
      <c r="E35" s="274">
        <v>41219</v>
      </c>
      <c r="F35" s="267">
        <v>1</v>
      </c>
      <c r="G35" s="276">
        <v>370</v>
      </c>
    </row>
    <row r="36" spans="1:7" ht="12.75" customHeight="1">
      <c r="A36" s="265"/>
      <c r="B36" s="256"/>
      <c r="C36" s="257"/>
      <c r="D36" s="258"/>
      <c r="E36" s="259"/>
      <c r="F36" s="259"/>
      <c r="G36" s="266"/>
    </row>
    <row r="37" spans="1:7" ht="12" thickBot="1">
      <c r="A37" s="87"/>
      <c r="B37" s="89"/>
      <c r="C37" s="254"/>
      <c r="D37" s="90"/>
      <c r="E37" s="91" t="s">
        <v>14</v>
      </c>
      <c r="F37" s="91"/>
      <c r="G37" s="255">
        <v>5180</v>
      </c>
    </row>
    <row r="38" spans="1:7" ht="12" thickBot="1">
      <c r="B38" s="40"/>
      <c r="C38" s="233"/>
      <c r="D38" s="44"/>
      <c r="E38" s="206" t="s">
        <v>15</v>
      </c>
      <c r="F38" s="206"/>
      <c r="G38" s="217"/>
    </row>
    <row r="39" spans="1:7" ht="12" thickBot="1">
      <c r="A39" s="205" t="s">
        <v>16</v>
      </c>
      <c r="B39" s="207" t="s">
        <v>262</v>
      </c>
      <c r="C39" s="234"/>
      <c r="D39" s="41"/>
      <c r="E39" s="46" t="s">
        <v>14</v>
      </c>
      <c r="F39" s="46"/>
      <c r="G39" s="218">
        <v>5180</v>
      </c>
    </row>
    <row r="40" spans="1:7" ht="12" thickBot="1">
      <c r="A40" s="81" t="s">
        <v>263</v>
      </c>
      <c r="B40" s="82"/>
      <c r="C40" s="235"/>
      <c r="D40" s="82"/>
      <c r="E40" s="82"/>
      <c r="F40" s="82"/>
      <c r="G40" s="219"/>
    </row>
    <row r="41" spans="1:7">
      <c r="A41" s="34"/>
      <c r="B41" s="31"/>
      <c r="C41" s="232"/>
      <c r="D41" s="6"/>
      <c r="E41" s="34"/>
      <c r="F41" s="34"/>
      <c r="G41" s="220"/>
    </row>
    <row r="42" spans="1:7">
      <c r="A42" s="1"/>
      <c r="B42" s="1"/>
      <c r="C42" s="230"/>
      <c r="D42" s="1"/>
      <c r="E42" s="1"/>
      <c r="F42" s="1"/>
      <c r="G42" s="211"/>
    </row>
    <row r="43" spans="1:7">
      <c r="A43" s="1"/>
      <c r="B43" s="1"/>
      <c r="C43" s="230"/>
      <c r="D43" s="1"/>
      <c r="E43" s="1"/>
      <c r="F43" s="1"/>
      <c r="G43" s="211"/>
    </row>
    <row r="44" spans="1:7">
      <c r="A44" s="1"/>
      <c r="B44" s="1"/>
      <c r="C44" s="230"/>
      <c r="D44" s="6"/>
      <c r="E44" s="6"/>
      <c r="F44" s="49"/>
      <c r="G44" s="212"/>
    </row>
    <row r="45" spans="1:7">
      <c r="A45" s="1"/>
      <c r="B45" s="1"/>
      <c r="C45" s="230"/>
      <c r="E45" s="1"/>
      <c r="F45" s="1" t="s">
        <v>17</v>
      </c>
      <c r="G45" s="211"/>
    </row>
  </sheetData>
  <mergeCells count="1">
    <mergeCell ref="B18:E18"/>
  </mergeCells>
  <pageMargins left="0.7" right="0.7" top="1.26" bottom="0.75" header="0.3" footer="0.3"/>
  <pageSetup scale="7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2"/>
  <sheetViews>
    <sheetView workbookViewId="0">
      <selection activeCell="A9" sqref="A9:A12"/>
    </sheetView>
  </sheetViews>
  <sheetFormatPr defaultRowHeight="15"/>
  <cols>
    <col min="1" max="1" width="6.7109375" customWidth="1"/>
    <col min="2" max="2" width="53.85546875" customWidth="1"/>
    <col min="3" max="3" width="15.28515625" customWidth="1"/>
    <col min="4" max="4" width="17.7109375" customWidth="1"/>
    <col min="5" max="5" width="21.28515625" customWidth="1"/>
    <col min="257" max="257" width="6.7109375" customWidth="1"/>
    <col min="258" max="258" width="53.85546875" customWidth="1"/>
    <col min="259" max="259" width="15.28515625" customWidth="1"/>
    <col min="260" max="260" width="17.7109375" customWidth="1"/>
    <col min="261" max="261" width="21.28515625" customWidth="1"/>
    <col min="513" max="513" width="6.7109375" customWidth="1"/>
    <col min="514" max="514" width="53.85546875" customWidth="1"/>
    <col min="515" max="515" width="15.28515625" customWidth="1"/>
    <col min="516" max="516" width="17.7109375" customWidth="1"/>
    <col min="517" max="517" width="21.28515625" customWidth="1"/>
    <col min="769" max="769" width="6.7109375" customWidth="1"/>
    <col min="770" max="770" width="53.85546875" customWidth="1"/>
    <col min="771" max="771" width="15.28515625" customWidth="1"/>
    <col min="772" max="772" width="17.7109375" customWidth="1"/>
    <col min="773" max="773" width="21.28515625" customWidth="1"/>
    <col min="1025" max="1025" width="6.7109375" customWidth="1"/>
    <col min="1026" max="1026" width="53.85546875" customWidth="1"/>
    <col min="1027" max="1027" width="15.28515625" customWidth="1"/>
    <col min="1028" max="1028" width="17.7109375" customWidth="1"/>
    <col min="1029" max="1029" width="21.28515625" customWidth="1"/>
    <col min="1281" max="1281" width="6.7109375" customWidth="1"/>
    <col min="1282" max="1282" width="53.85546875" customWidth="1"/>
    <col min="1283" max="1283" width="15.28515625" customWidth="1"/>
    <col min="1284" max="1284" width="17.7109375" customWidth="1"/>
    <col min="1285" max="1285" width="21.28515625" customWidth="1"/>
    <col min="1537" max="1537" width="6.7109375" customWidth="1"/>
    <col min="1538" max="1538" width="53.85546875" customWidth="1"/>
    <col min="1539" max="1539" width="15.28515625" customWidth="1"/>
    <col min="1540" max="1540" width="17.7109375" customWidth="1"/>
    <col min="1541" max="1541" width="21.28515625" customWidth="1"/>
    <col min="1793" max="1793" width="6.7109375" customWidth="1"/>
    <col min="1794" max="1794" width="53.85546875" customWidth="1"/>
    <col min="1795" max="1795" width="15.28515625" customWidth="1"/>
    <col min="1796" max="1796" width="17.7109375" customWidth="1"/>
    <col min="1797" max="1797" width="21.28515625" customWidth="1"/>
    <col min="2049" max="2049" width="6.7109375" customWidth="1"/>
    <col min="2050" max="2050" width="53.85546875" customWidth="1"/>
    <col min="2051" max="2051" width="15.28515625" customWidth="1"/>
    <col min="2052" max="2052" width="17.7109375" customWidth="1"/>
    <col min="2053" max="2053" width="21.28515625" customWidth="1"/>
    <col min="2305" max="2305" width="6.7109375" customWidth="1"/>
    <col min="2306" max="2306" width="53.85546875" customWidth="1"/>
    <col min="2307" max="2307" width="15.28515625" customWidth="1"/>
    <col min="2308" max="2308" width="17.7109375" customWidth="1"/>
    <col min="2309" max="2309" width="21.28515625" customWidth="1"/>
    <col min="2561" max="2561" width="6.7109375" customWidth="1"/>
    <col min="2562" max="2562" width="53.85546875" customWidth="1"/>
    <col min="2563" max="2563" width="15.28515625" customWidth="1"/>
    <col min="2564" max="2564" width="17.7109375" customWidth="1"/>
    <col min="2565" max="2565" width="21.28515625" customWidth="1"/>
    <col min="2817" max="2817" width="6.7109375" customWidth="1"/>
    <col min="2818" max="2818" width="53.85546875" customWidth="1"/>
    <col min="2819" max="2819" width="15.28515625" customWidth="1"/>
    <col min="2820" max="2820" width="17.7109375" customWidth="1"/>
    <col min="2821" max="2821" width="21.28515625" customWidth="1"/>
    <col min="3073" max="3073" width="6.7109375" customWidth="1"/>
    <col min="3074" max="3074" width="53.85546875" customWidth="1"/>
    <col min="3075" max="3075" width="15.28515625" customWidth="1"/>
    <col min="3076" max="3076" width="17.7109375" customWidth="1"/>
    <col min="3077" max="3077" width="21.28515625" customWidth="1"/>
    <col min="3329" max="3329" width="6.7109375" customWidth="1"/>
    <col min="3330" max="3330" width="53.85546875" customWidth="1"/>
    <col min="3331" max="3331" width="15.28515625" customWidth="1"/>
    <col min="3332" max="3332" width="17.7109375" customWidth="1"/>
    <col min="3333" max="3333" width="21.28515625" customWidth="1"/>
    <col min="3585" max="3585" width="6.7109375" customWidth="1"/>
    <col min="3586" max="3586" width="53.85546875" customWidth="1"/>
    <col min="3587" max="3587" width="15.28515625" customWidth="1"/>
    <col min="3588" max="3588" width="17.7109375" customWidth="1"/>
    <col min="3589" max="3589" width="21.28515625" customWidth="1"/>
    <col min="3841" max="3841" width="6.7109375" customWidth="1"/>
    <col min="3842" max="3842" width="53.85546875" customWidth="1"/>
    <col min="3843" max="3843" width="15.28515625" customWidth="1"/>
    <col min="3844" max="3844" width="17.7109375" customWidth="1"/>
    <col min="3845" max="3845" width="21.28515625" customWidth="1"/>
    <col min="4097" max="4097" width="6.7109375" customWidth="1"/>
    <col min="4098" max="4098" width="53.85546875" customWidth="1"/>
    <col min="4099" max="4099" width="15.28515625" customWidth="1"/>
    <col min="4100" max="4100" width="17.7109375" customWidth="1"/>
    <col min="4101" max="4101" width="21.28515625" customWidth="1"/>
    <col min="4353" max="4353" width="6.7109375" customWidth="1"/>
    <col min="4354" max="4354" width="53.85546875" customWidth="1"/>
    <col min="4355" max="4355" width="15.28515625" customWidth="1"/>
    <col min="4356" max="4356" width="17.7109375" customWidth="1"/>
    <col min="4357" max="4357" width="21.28515625" customWidth="1"/>
    <col min="4609" max="4609" width="6.7109375" customWidth="1"/>
    <col min="4610" max="4610" width="53.85546875" customWidth="1"/>
    <col min="4611" max="4611" width="15.28515625" customWidth="1"/>
    <col min="4612" max="4612" width="17.7109375" customWidth="1"/>
    <col min="4613" max="4613" width="21.28515625" customWidth="1"/>
    <col min="4865" max="4865" width="6.7109375" customWidth="1"/>
    <col min="4866" max="4866" width="53.85546875" customWidth="1"/>
    <col min="4867" max="4867" width="15.28515625" customWidth="1"/>
    <col min="4868" max="4868" width="17.7109375" customWidth="1"/>
    <col min="4869" max="4869" width="21.28515625" customWidth="1"/>
    <col min="5121" max="5121" width="6.7109375" customWidth="1"/>
    <col min="5122" max="5122" width="53.85546875" customWidth="1"/>
    <col min="5123" max="5123" width="15.28515625" customWidth="1"/>
    <col min="5124" max="5124" width="17.7109375" customWidth="1"/>
    <col min="5125" max="5125" width="21.28515625" customWidth="1"/>
    <col min="5377" max="5377" width="6.7109375" customWidth="1"/>
    <col min="5378" max="5378" width="53.85546875" customWidth="1"/>
    <col min="5379" max="5379" width="15.28515625" customWidth="1"/>
    <col min="5380" max="5380" width="17.7109375" customWidth="1"/>
    <col min="5381" max="5381" width="21.28515625" customWidth="1"/>
    <col min="5633" max="5633" width="6.7109375" customWidth="1"/>
    <col min="5634" max="5634" width="53.85546875" customWidth="1"/>
    <col min="5635" max="5635" width="15.28515625" customWidth="1"/>
    <col min="5636" max="5636" width="17.7109375" customWidth="1"/>
    <col min="5637" max="5637" width="21.28515625" customWidth="1"/>
    <col min="5889" max="5889" width="6.7109375" customWidth="1"/>
    <col min="5890" max="5890" width="53.85546875" customWidth="1"/>
    <col min="5891" max="5891" width="15.28515625" customWidth="1"/>
    <col min="5892" max="5892" width="17.7109375" customWidth="1"/>
    <col min="5893" max="5893" width="21.28515625" customWidth="1"/>
    <col min="6145" max="6145" width="6.7109375" customWidth="1"/>
    <col min="6146" max="6146" width="53.85546875" customWidth="1"/>
    <col min="6147" max="6147" width="15.28515625" customWidth="1"/>
    <col min="6148" max="6148" width="17.7109375" customWidth="1"/>
    <col min="6149" max="6149" width="21.28515625" customWidth="1"/>
    <col min="6401" max="6401" width="6.7109375" customWidth="1"/>
    <col min="6402" max="6402" width="53.85546875" customWidth="1"/>
    <col min="6403" max="6403" width="15.28515625" customWidth="1"/>
    <col min="6404" max="6404" width="17.7109375" customWidth="1"/>
    <col min="6405" max="6405" width="21.28515625" customWidth="1"/>
    <col min="6657" max="6657" width="6.7109375" customWidth="1"/>
    <col min="6658" max="6658" width="53.85546875" customWidth="1"/>
    <col min="6659" max="6659" width="15.28515625" customWidth="1"/>
    <col min="6660" max="6660" width="17.7109375" customWidth="1"/>
    <col min="6661" max="6661" width="21.28515625" customWidth="1"/>
    <col min="6913" max="6913" width="6.7109375" customWidth="1"/>
    <col min="6914" max="6914" width="53.85546875" customWidth="1"/>
    <col min="6915" max="6915" width="15.28515625" customWidth="1"/>
    <col min="6916" max="6916" width="17.7109375" customWidth="1"/>
    <col min="6917" max="6917" width="21.28515625" customWidth="1"/>
    <col min="7169" max="7169" width="6.7109375" customWidth="1"/>
    <col min="7170" max="7170" width="53.85546875" customWidth="1"/>
    <col min="7171" max="7171" width="15.28515625" customWidth="1"/>
    <col min="7172" max="7172" width="17.7109375" customWidth="1"/>
    <col min="7173" max="7173" width="21.28515625" customWidth="1"/>
    <col min="7425" max="7425" width="6.7109375" customWidth="1"/>
    <col min="7426" max="7426" width="53.85546875" customWidth="1"/>
    <col min="7427" max="7427" width="15.28515625" customWidth="1"/>
    <col min="7428" max="7428" width="17.7109375" customWidth="1"/>
    <col min="7429" max="7429" width="21.28515625" customWidth="1"/>
    <col min="7681" max="7681" width="6.7109375" customWidth="1"/>
    <col min="7682" max="7682" width="53.85546875" customWidth="1"/>
    <col min="7683" max="7683" width="15.28515625" customWidth="1"/>
    <col min="7684" max="7684" width="17.7109375" customWidth="1"/>
    <col min="7685" max="7685" width="21.28515625" customWidth="1"/>
    <col min="7937" max="7937" width="6.7109375" customWidth="1"/>
    <col min="7938" max="7938" width="53.85546875" customWidth="1"/>
    <col min="7939" max="7939" width="15.28515625" customWidth="1"/>
    <col min="7940" max="7940" width="17.7109375" customWidth="1"/>
    <col min="7941" max="7941" width="21.28515625" customWidth="1"/>
    <col min="8193" max="8193" width="6.7109375" customWidth="1"/>
    <col min="8194" max="8194" width="53.85546875" customWidth="1"/>
    <col min="8195" max="8195" width="15.28515625" customWidth="1"/>
    <col min="8196" max="8196" width="17.7109375" customWidth="1"/>
    <col min="8197" max="8197" width="21.28515625" customWidth="1"/>
    <col min="8449" max="8449" width="6.7109375" customWidth="1"/>
    <col min="8450" max="8450" width="53.85546875" customWidth="1"/>
    <col min="8451" max="8451" width="15.28515625" customWidth="1"/>
    <col min="8452" max="8452" width="17.7109375" customWidth="1"/>
    <col min="8453" max="8453" width="21.28515625" customWidth="1"/>
    <col min="8705" max="8705" width="6.7109375" customWidth="1"/>
    <col min="8706" max="8706" width="53.85546875" customWidth="1"/>
    <col min="8707" max="8707" width="15.28515625" customWidth="1"/>
    <col min="8708" max="8708" width="17.7109375" customWidth="1"/>
    <col min="8709" max="8709" width="21.28515625" customWidth="1"/>
    <col min="8961" max="8961" width="6.7109375" customWidth="1"/>
    <col min="8962" max="8962" width="53.85546875" customWidth="1"/>
    <col min="8963" max="8963" width="15.28515625" customWidth="1"/>
    <col min="8964" max="8964" width="17.7109375" customWidth="1"/>
    <col min="8965" max="8965" width="21.28515625" customWidth="1"/>
    <col min="9217" max="9217" width="6.7109375" customWidth="1"/>
    <col min="9218" max="9218" width="53.85546875" customWidth="1"/>
    <col min="9219" max="9219" width="15.28515625" customWidth="1"/>
    <col min="9220" max="9220" width="17.7109375" customWidth="1"/>
    <col min="9221" max="9221" width="21.28515625" customWidth="1"/>
    <col min="9473" max="9473" width="6.7109375" customWidth="1"/>
    <col min="9474" max="9474" width="53.85546875" customWidth="1"/>
    <col min="9475" max="9475" width="15.28515625" customWidth="1"/>
    <col min="9476" max="9476" width="17.7109375" customWidth="1"/>
    <col min="9477" max="9477" width="21.28515625" customWidth="1"/>
    <col min="9729" max="9729" width="6.7109375" customWidth="1"/>
    <col min="9730" max="9730" width="53.85546875" customWidth="1"/>
    <col min="9731" max="9731" width="15.28515625" customWidth="1"/>
    <col min="9732" max="9732" width="17.7109375" customWidth="1"/>
    <col min="9733" max="9733" width="21.28515625" customWidth="1"/>
    <col min="9985" max="9985" width="6.7109375" customWidth="1"/>
    <col min="9986" max="9986" width="53.85546875" customWidth="1"/>
    <col min="9987" max="9987" width="15.28515625" customWidth="1"/>
    <col min="9988" max="9988" width="17.7109375" customWidth="1"/>
    <col min="9989" max="9989" width="21.28515625" customWidth="1"/>
    <col min="10241" max="10241" width="6.7109375" customWidth="1"/>
    <col min="10242" max="10242" width="53.85546875" customWidth="1"/>
    <col min="10243" max="10243" width="15.28515625" customWidth="1"/>
    <col min="10244" max="10244" width="17.7109375" customWidth="1"/>
    <col min="10245" max="10245" width="21.28515625" customWidth="1"/>
    <col min="10497" max="10497" width="6.7109375" customWidth="1"/>
    <col min="10498" max="10498" width="53.85546875" customWidth="1"/>
    <col min="10499" max="10499" width="15.28515625" customWidth="1"/>
    <col min="10500" max="10500" width="17.7109375" customWidth="1"/>
    <col min="10501" max="10501" width="21.28515625" customWidth="1"/>
    <col min="10753" max="10753" width="6.7109375" customWidth="1"/>
    <col min="10754" max="10754" width="53.85546875" customWidth="1"/>
    <col min="10755" max="10755" width="15.28515625" customWidth="1"/>
    <col min="10756" max="10756" width="17.7109375" customWidth="1"/>
    <col min="10757" max="10757" width="21.28515625" customWidth="1"/>
    <col min="11009" max="11009" width="6.7109375" customWidth="1"/>
    <col min="11010" max="11010" width="53.85546875" customWidth="1"/>
    <col min="11011" max="11011" width="15.28515625" customWidth="1"/>
    <col min="11012" max="11012" width="17.7109375" customWidth="1"/>
    <col min="11013" max="11013" width="21.28515625" customWidth="1"/>
    <col min="11265" max="11265" width="6.7109375" customWidth="1"/>
    <col min="11266" max="11266" width="53.85546875" customWidth="1"/>
    <col min="11267" max="11267" width="15.28515625" customWidth="1"/>
    <col min="11268" max="11268" width="17.7109375" customWidth="1"/>
    <col min="11269" max="11269" width="21.28515625" customWidth="1"/>
    <col min="11521" max="11521" width="6.7109375" customWidth="1"/>
    <col min="11522" max="11522" width="53.85546875" customWidth="1"/>
    <col min="11523" max="11523" width="15.28515625" customWidth="1"/>
    <col min="11524" max="11524" width="17.7109375" customWidth="1"/>
    <col min="11525" max="11525" width="21.28515625" customWidth="1"/>
    <col min="11777" max="11777" width="6.7109375" customWidth="1"/>
    <col min="11778" max="11778" width="53.85546875" customWidth="1"/>
    <col min="11779" max="11779" width="15.28515625" customWidth="1"/>
    <col min="11780" max="11780" width="17.7109375" customWidth="1"/>
    <col min="11781" max="11781" width="21.28515625" customWidth="1"/>
    <col min="12033" max="12033" width="6.7109375" customWidth="1"/>
    <col min="12034" max="12034" width="53.85546875" customWidth="1"/>
    <col min="12035" max="12035" width="15.28515625" customWidth="1"/>
    <col min="12036" max="12036" width="17.7109375" customWidth="1"/>
    <col min="12037" max="12037" width="21.28515625" customWidth="1"/>
    <col min="12289" max="12289" width="6.7109375" customWidth="1"/>
    <col min="12290" max="12290" width="53.85546875" customWidth="1"/>
    <col min="12291" max="12291" width="15.28515625" customWidth="1"/>
    <col min="12292" max="12292" width="17.7109375" customWidth="1"/>
    <col min="12293" max="12293" width="21.28515625" customWidth="1"/>
    <col min="12545" max="12545" width="6.7109375" customWidth="1"/>
    <col min="12546" max="12546" width="53.85546875" customWidth="1"/>
    <col min="12547" max="12547" width="15.28515625" customWidth="1"/>
    <col min="12548" max="12548" width="17.7109375" customWidth="1"/>
    <col min="12549" max="12549" width="21.28515625" customWidth="1"/>
    <col min="12801" max="12801" width="6.7109375" customWidth="1"/>
    <col min="12802" max="12802" width="53.85546875" customWidth="1"/>
    <col min="12803" max="12803" width="15.28515625" customWidth="1"/>
    <col min="12804" max="12804" width="17.7109375" customWidth="1"/>
    <col min="12805" max="12805" width="21.28515625" customWidth="1"/>
    <col min="13057" max="13057" width="6.7109375" customWidth="1"/>
    <col min="13058" max="13058" width="53.85546875" customWidth="1"/>
    <col min="13059" max="13059" width="15.28515625" customWidth="1"/>
    <col min="13060" max="13060" width="17.7109375" customWidth="1"/>
    <col min="13061" max="13061" width="21.28515625" customWidth="1"/>
    <col min="13313" max="13313" width="6.7109375" customWidth="1"/>
    <col min="13314" max="13314" width="53.85546875" customWidth="1"/>
    <col min="13315" max="13315" width="15.28515625" customWidth="1"/>
    <col min="13316" max="13316" width="17.7109375" customWidth="1"/>
    <col min="13317" max="13317" width="21.28515625" customWidth="1"/>
    <col min="13569" max="13569" width="6.7109375" customWidth="1"/>
    <col min="13570" max="13570" width="53.85546875" customWidth="1"/>
    <col min="13571" max="13571" width="15.28515625" customWidth="1"/>
    <col min="13572" max="13572" width="17.7109375" customWidth="1"/>
    <col min="13573" max="13573" width="21.28515625" customWidth="1"/>
    <col min="13825" max="13825" width="6.7109375" customWidth="1"/>
    <col min="13826" max="13826" width="53.85546875" customWidth="1"/>
    <col min="13827" max="13827" width="15.28515625" customWidth="1"/>
    <col min="13828" max="13828" width="17.7109375" customWidth="1"/>
    <col min="13829" max="13829" width="21.28515625" customWidth="1"/>
    <col min="14081" max="14081" width="6.7109375" customWidth="1"/>
    <col min="14082" max="14082" width="53.85546875" customWidth="1"/>
    <col min="14083" max="14083" width="15.28515625" customWidth="1"/>
    <col min="14084" max="14084" width="17.7109375" customWidth="1"/>
    <col min="14085" max="14085" width="21.28515625" customWidth="1"/>
    <col min="14337" max="14337" width="6.7109375" customWidth="1"/>
    <col min="14338" max="14338" width="53.85546875" customWidth="1"/>
    <col min="14339" max="14339" width="15.28515625" customWidth="1"/>
    <col min="14340" max="14340" width="17.7109375" customWidth="1"/>
    <col min="14341" max="14341" width="21.28515625" customWidth="1"/>
    <col min="14593" max="14593" width="6.7109375" customWidth="1"/>
    <col min="14594" max="14594" width="53.85546875" customWidth="1"/>
    <col min="14595" max="14595" width="15.28515625" customWidth="1"/>
    <col min="14596" max="14596" width="17.7109375" customWidth="1"/>
    <col min="14597" max="14597" width="21.28515625" customWidth="1"/>
    <col min="14849" max="14849" width="6.7109375" customWidth="1"/>
    <col min="14850" max="14850" width="53.85546875" customWidth="1"/>
    <col min="14851" max="14851" width="15.28515625" customWidth="1"/>
    <col min="14852" max="14852" width="17.7109375" customWidth="1"/>
    <col min="14853" max="14853" width="21.28515625" customWidth="1"/>
    <col min="15105" max="15105" width="6.7109375" customWidth="1"/>
    <col min="15106" max="15106" width="53.85546875" customWidth="1"/>
    <col min="15107" max="15107" width="15.28515625" customWidth="1"/>
    <col min="15108" max="15108" width="17.7109375" customWidth="1"/>
    <col min="15109" max="15109" width="21.28515625" customWidth="1"/>
    <col min="15361" max="15361" width="6.7109375" customWidth="1"/>
    <col min="15362" max="15362" width="53.85546875" customWidth="1"/>
    <col min="15363" max="15363" width="15.28515625" customWidth="1"/>
    <col min="15364" max="15364" width="17.7109375" customWidth="1"/>
    <col min="15365" max="15365" width="21.28515625" customWidth="1"/>
    <col min="15617" max="15617" width="6.7109375" customWidth="1"/>
    <col min="15618" max="15618" width="53.85546875" customWidth="1"/>
    <col min="15619" max="15619" width="15.28515625" customWidth="1"/>
    <col min="15620" max="15620" width="17.7109375" customWidth="1"/>
    <col min="15621" max="15621" width="21.28515625" customWidth="1"/>
    <col min="15873" max="15873" width="6.7109375" customWidth="1"/>
    <col min="15874" max="15874" width="53.85546875" customWidth="1"/>
    <col min="15875" max="15875" width="15.28515625" customWidth="1"/>
    <col min="15876" max="15876" width="17.7109375" customWidth="1"/>
    <col min="15877" max="15877" width="21.28515625" customWidth="1"/>
    <col min="16129" max="16129" width="6.7109375" customWidth="1"/>
    <col min="16130" max="16130" width="53.85546875" customWidth="1"/>
    <col min="16131" max="16131" width="15.28515625" customWidth="1"/>
    <col min="16132" max="16132" width="17.7109375" customWidth="1"/>
    <col min="16133" max="16133" width="21.28515625" customWidth="1"/>
  </cols>
  <sheetData>
    <row r="2" spans="1:5">
      <c r="A2" s="1"/>
      <c r="B2" s="1"/>
      <c r="C2" s="1"/>
    </row>
    <row r="3" spans="1:5" ht="18">
      <c r="A3" s="1"/>
      <c r="B3" s="1"/>
      <c r="C3" s="1"/>
      <c r="E3" s="2" t="s">
        <v>0</v>
      </c>
    </row>
    <row r="4" spans="1:5">
      <c r="A4" s="1"/>
      <c r="B4" s="1"/>
      <c r="C4" s="1"/>
      <c r="D4" s="1"/>
      <c r="E4" s="1"/>
    </row>
    <row r="5" spans="1:5">
      <c r="A5" s="1"/>
      <c r="B5" s="1"/>
      <c r="C5" s="1"/>
      <c r="D5" s="3" t="s">
        <v>1</v>
      </c>
      <c r="E5" s="186" t="s">
        <v>245</v>
      </c>
    </row>
    <row r="6" spans="1:5">
      <c r="A6" s="1"/>
      <c r="B6" s="1"/>
      <c r="C6" s="1"/>
      <c r="D6" s="1"/>
      <c r="E6" s="1"/>
    </row>
    <row r="7" spans="1:5" ht="15.75" thickBot="1">
      <c r="A7" s="1"/>
      <c r="B7" s="1"/>
      <c r="C7" s="5" t="s">
        <v>2</v>
      </c>
      <c r="D7" s="1"/>
      <c r="E7" s="1"/>
    </row>
    <row r="8" spans="1:5">
      <c r="A8" s="1"/>
      <c r="B8" s="1"/>
      <c r="C8" s="68"/>
      <c r="D8" s="69"/>
      <c r="E8" s="70"/>
    </row>
    <row r="9" spans="1:5">
      <c r="A9" s="10" t="s">
        <v>607</v>
      </c>
      <c r="B9" s="1"/>
      <c r="C9" s="71" t="s">
        <v>246</v>
      </c>
      <c r="D9" s="72"/>
      <c r="E9" s="73"/>
    </row>
    <row r="10" spans="1:5">
      <c r="A10" s="14" t="s">
        <v>609</v>
      </c>
      <c r="B10" s="1"/>
      <c r="C10" s="111" t="s">
        <v>247</v>
      </c>
      <c r="D10" s="75"/>
      <c r="E10" s="73"/>
    </row>
    <row r="11" spans="1:5">
      <c r="A11" s="14" t="s">
        <v>3</v>
      </c>
      <c r="B11" s="1"/>
      <c r="C11" s="71" t="s">
        <v>137</v>
      </c>
      <c r="D11" s="75"/>
      <c r="E11" s="73"/>
    </row>
    <row r="12" spans="1:5">
      <c r="A12" s="14" t="s">
        <v>608</v>
      </c>
      <c r="B12" s="1"/>
      <c r="C12" s="71" t="s">
        <v>138</v>
      </c>
      <c r="D12" s="75"/>
      <c r="E12" s="73"/>
    </row>
    <row r="13" spans="1:5">
      <c r="A13" s="14"/>
      <c r="B13" s="1"/>
      <c r="C13" s="112" t="s">
        <v>140</v>
      </c>
      <c r="D13" s="113" t="s">
        <v>248</v>
      </c>
      <c r="E13" s="73"/>
    </row>
    <row r="14" spans="1:5" ht="15.75" thickBot="1">
      <c r="A14" s="1"/>
      <c r="B14" s="1"/>
      <c r="C14" s="114" t="s">
        <v>142</v>
      </c>
      <c r="D14" s="201" t="s">
        <v>248</v>
      </c>
      <c r="E14" s="80"/>
    </row>
    <row r="15" spans="1:5">
      <c r="A15" s="1"/>
      <c r="B15" s="1"/>
      <c r="C15" s="84"/>
      <c r="D15" s="85"/>
      <c r="E15" s="84"/>
    </row>
    <row r="16" spans="1:5">
      <c r="A16" s="10" t="s">
        <v>7</v>
      </c>
      <c r="B16" s="22">
        <f ca="1">TODAY()</f>
        <v>41557</v>
      </c>
      <c r="C16" s="5" t="s">
        <v>8</v>
      </c>
      <c r="D16" s="23"/>
      <c r="E16" s="1"/>
    </row>
    <row r="17" spans="1:6" ht="15.75" thickBot="1">
      <c r="A17" s="1"/>
      <c r="B17" s="1"/>
      <c r="C17" s="1"/>
      <c r="D17" s="1"/>
      <c r="E17" s="1"/>
    </row>
    <row r="18" spans="1:6" ht="15.75" thickBot="1">
      <c r="A18" s="24" t="s">
        <v>9</v>
      </c>
      <c r="B18" s="25" t="s">
        <v>10</v>
      </c>
      <c r="C18" s="27" t="s">
        <v>11</v>
      </c>
      <c r="D18" s="25" t="s">
        <v>12</v>
      </c>
      <c r="E18" s="28" t="s">
        <v>13</v>
      </c>
    </row>
    <row r="19" spans="1:6" ht="24.95" customHeight="1">
      <c r="A19" s="24"/>
      <c r="B19" s="29"/>
      <c r="C19" s="50"/>
      <c r="D19" s="27"/>
      <c r="E19" s="28"/>
    </row>
    <row r="20" spans="1:6" ht="24.95" customHeight="1">
      <c r="A20" s="202">
        <v>1</v>
      </c>
      <c r="B20" s="115" t="s">
        <v>249</v>
      </c>
      <c r="C20" s="35">
        <v>4</v>
      </c>
      <c r="D20" s="203">
        <v>2450</v>
      </c>
      <c r="E20" s="204">
        <f>+D20*C20</f>
        <v>9800</v>
      </c>
      <c r="F20" s="53"/>
    </row>
    <row r="21" spans="1:6" ht="24.95" customHeight="1">
      <c r="A21" s="30"/>
      <c r="B21" s="54" t="s">
        <v>250</v>
      </c>
      <c r="C21" s="35"/>
      <c r="D21" s="36"/>
      <c r="E21" s="51"/>
    </row>
    <row r="22" spans="1:6" ht="24.95" customHeight="1">
      <c r="A22" s="30"/>
      <c r="B22" s="58" t="s">
        <v>251</v>
      </c>
      <c r="C22" s="35"/>
      <c r="D22" s="36"/>
      <c r="E22" s="51"/>
    </row>
    <row r="23" spans="1:6" ht="24.95" customHeight="1">
      <c r="A23" s="30"/>
      <c r="B23" s="58" t="s">
        <v>252</v>
      </c>
      <c r="C23" s="35"/>
      <c r="D23" s="36"/>
      <c r="E23" s="51"/>
    </row>
    <row r="24" spans="1:6">
      <c r="A24" s="30"/>
      <c r="B24" s="60"/>
      <c r="C24" s="35"/>
      <c r="D24" s="36"/>
      <c r="E24" s="51"/>
    </row>
    <row r="25" spans="1:6" ht="24.95" customHeight="1">
      <c r="A25" s="30"/>
      <c r="B25" s="55" t="s">
        <v>253</v>
      </c>
      <c r="C25" s="35"/>
      <c r="D25" s="38"/>
      <c r="E25" s="37"/>
    </row>
    <row r="26" spans="1:6" ht="24.95" customHeight="1">
      <c r="A26" s="30"/>
      <c r="B26" s="60" t="s">
        <v>254</v>
      </c>
      <c r="C26" s="35"/>
      <c r="D26" s="36"/>
      <c r="E26" s="37"/>
    </row>
    <row r="27" spans="1:6" ht="24.95" customHeight="1">
      <c r="A27" s="30"/>
      <c r="B27" s="31"/>
      <c r="C27" s="64"/>
      <c r="D27" s="65"/>
      <c r="E27" s="66"/>
    </row>
    <row r="28" spans="1:6" ht="24.95" customHeight="1">
      <c r="A28" s="30"/>
      <c r="B28" s="60"/>
      <c r="C28" s="35"/>
      <c r="D28" s="36"/>
      <c r="E28" s="37"/>
    </row>
    <row r="29" spans="1:6" ht="24.95" customHeight="1">
      <c r="A29" s="30"/>
      <c r="B29" s="31"/>
      <c r="C29" s="35"/>
      <c r="D29" s="36"/>
      <c r="E29" s="37"/>
    </row>
    <row r="30" spans="1:6" ht="24.95" customHeight="1">
      <c r="A30" s="30"/>
      <c r="B30" s="52"/>
      <c r="C30" s="35"/>
      <c r="D30" s="36"/>
      <c r="E30" s="37"/>
    </row>
    <row r="31" spans="1:6" ht="24.95" customHeight="1">
      <c r="A31" s="30"/>
      <c r="B31" s="52"/>
      <c r="C31" s="35"/>
      <c r="D31" s="36"/>
      <c r="E31" s="37"/>
    </row>
    <row r="32" spans="1:6" ht="24.95" customHeight="1">
      <c r="A32" s="30"/>
      <c r="B32" s="31"/>
      <c r="C32" s="35"/>
      <c r="D32" s="32"/>
      <c r="E32" s="33"/>
    </row>
    <row r="33" spans="1:5" ht="24.95" customHeight="1">
      <c r="A33" s="30"/>
      <c r="B33" s="31"/>
      <c r="C33" s="35"/>
      <c r="D33" s="32"/>
      <c r="E33" s="33"/>
    </row>
    <row r="34" spans="1:5" ht="24.95" customHeight="1" thickBot="1">
      <c r="A34" s="30"/>
      <c r="B34" s="31"/>
      <c r="C34" s="35"/>
      <c r="D34" s="32"/>
      <c r="E34" s="33"/>
    </row>
    <row r="35" spans="1:5" ht="15.75" thickBot="1">
      <c r="A35" s="39"/>
      <c r="B35" s="40"/>
      <c r="C35" s="41"/>
      <c r="D35" s="199" t="s">
        <v>14</v>
      </c>
      <c r="E35" s="43">
        <f>SUM(E19:E34)</f>
        <v>9800</v>
      </c>
    </row>
    <row r="36" spans="1:5" ht="15.75" thickBot="1">
      <c r="B36" s="40"/>
      <c r="C36" s="44"/>
      <c r="D36" s="199" t="s">
        <v>15</v>
      </c>
      <c r="E36" s="43">
        <f>E35*C36</f>
        <v>0</v>
      </c>
    </row>
    <row r="37" spans="1:5" ht="15.75" thickBot="1">
      <c r="A37" s="205" t="s">
        <v>16</v>
      </c>
      <c r="B37" s="200" t="s">
        <v>255</v>
      </c>
      <c r="C37" s="41"/>
      <c r="D37" s="46" t="s">
        <v>14</v>
      </c>
      <c r="E37" s="47">
        <f>E35-E36</f>
        <v>9800</v>
      </c>
    </row>
    <row r="38" spans="1:5" ht="15.75" thickBot="1">
      <c r="A38" s="81" t="s">
        <v>133</v>
      </c>
      <c r="B38" s="82"/>
      <c r="C38" s="82"/>
      <c r="D38" s="82"/>
      <c r="E38" s="83"/>
    </row>
    <row r="39" spans="1:5">
      <c r="A39" s="34"/>
      <c r="B39" s="31"/>
      <c r="C39" s="6"/>
      <c r="D39" s="34"/>
      <c r="E39" s="34"/>
    </row>
    <row r="40" spans="1:5">
      <c r="A40" s="1"/>
      <c r="B40" s="1"/>
      <c r="C40" s="1"/>
      <c r="D40" s="1"/>
      <c r="E40" s="1"/>
    </row>
    <row r="41" spans="1:5">
      <c r="A41" s="1"/>
      <c r="B41" s="1"/>
      <c r="C41" s="49"/>
      <c r="D41" s="49"/>
      <c r="E41" s="49"/>
    </row>
    <row r="42" spans="1:5">
      <c r="A42" s="1"/>
      <c r="B42" s="1"/>
      <c r="C42" s="1" t="s">
        <v>17</v>
      </c>
      <c r="D42" s="1"/>
      <c r="E42" s="1"/>
    </row>
  </sheetData>
  <pageMargins left="0.7" right="0.7" top="1.76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E48"/>
  <sheetViews>
    <sheetView workbookViewId="0">
      <selection activeCell="B23" sqref="B23"/>
    </sheetView>
  </sheetViews>
  <sheetFormatPr defaultRowHeight="11.25"/>
  <cols>
    <col min="1" max="1" width="6.7109375" style="147" customWidth="1"/>
    <col min="2" max="2" width="59.7109375" style="147" customWidth="1"/>
    <col min="3" max="3" width="15.28515625" style="147" customWidth="1"/>
    <col min="4" max="4" width="12.140625" style="147" customWidth="1"/>
    <col min="5" max="5" width="12.5703125" style="210" customWidth="1"/>
    <col min="6" max="16384" width="9.140625" style="147"/>
  </cols>
  <sheetData>
    <row r="5" spans="1:5">
      <c r="A5" s="1"/>
      <c r="B5" s="1"/>
      <c r="C5" s="1"/>
    </row>
    <row r="6" spans="1:5" ht="18">
      <c r="A6" s="1"/>
      <c r="B6" s="1"/>
      <c r="C6" s="1"/>
      <c r="E6" s="227" t="s">
        <v>0</v>
      </c>
    </row>
    <row r="7" spans="1:5">
      <c r="A7" s="1"/>
      <c r="B7" s="1"/>
      <c r="C7" s="1"/>
      <c r="D7" s="1"/>
      <c r="E7" s="211"/>
    </row>
    <row r="8" spans="1:5">
      <c r="A8" s="1"/>
      <c r="B8" s="1"/>
      <c r="C8" s="1"/>
      <c r="D8" s="3" t="s">
        <v>1</v>
      </c>
      <c r="E8" s="186" t="s">
        <v>596</v>
      </c>
    </row>
    <row r="9" spans="1:5">
      <c r="A9" s="1"/>
      <c r="B9" s="1"/>
      <c r="C9" s="1"/>
      <c r="D9" s="1"/>
      <c r="E9" s="211"/>
    </row>
    <row r="10" spans="1:5" ht="12" thickBot="1">
      <c r="A10" s="1"/>
      <c r="B10" s="1"/>
      <c r="C10" s="5" t="s">
        <v>2</v>
      </c>
      <c r="D10" s="1"/>
      <c r="E10" s="211"/>
    </row>
    <row r="11" spans="1:5">
      <c r="A11" s="1"/>
      <c r="B11" s="1"/>
      <c r="C11" s="68"/>
      <c r="D11" s="69"/>
      <c r="E11" s="213"/>
    </row>
    <row r="12" spans="1:5">
      <c r="A12" s="10" t="s">
        <v>607</v>
      </c>
      <c r="B12" s="1"/>
      <c r="C12" s="71" t="s">
        <v>591</v>
      </c>
      <c r="D12" s="72"/>
      <c r="E12" s="13"/>
    </row>
    <row r="13" spans="1:5">
      <c r="A13" s="14" t="s">
        <v>609</v>
      </c>
      <c r="B13" s="1"/>
      <c r="C13" s="108" t="s">
        <v>592</v>
      </c>
      <c r="D13" s="75"/>
      <c r="E13" s="13"/>
    </row>
    <row r="14" spans="1:5">
      <c r="A14" s="14" t="s">
        <v>3</v>
      </c>
      <c r="B14" s="1"/>
      <c r="C14" s="108" t="s">
        <v>69</v>
      </c>
      <c r="D14" s="75"/>
      <c r="E14" s="13"/>
    </row>
    <row r="15" spans="1:5">
      <c r="A15" s="14" t="s">
        <v>608</v>
      </c>
      <c r="B15" s="1"/>
      <c r="C15" s="108" t="s">
        <v>593</v>
      </c>
      <c r="D15" s="75"/>
      <c r="E15" s="13"/>
    </row>
    <row r="16" spans="1:5" ht="12">
      <c r="A16" s="14"/>
      <c r="B16" s="1"/>
      <c r="C16" s="108" t="s">
        <v>153</v>
      </c>
      <c r="D16" s="77" t="s">
        <v>594</v>
      </c>
      <c r="E16" s="13"/>
    </row>
    <row r="17" spans="1:5" ht="12.75" thickBot="1">
      <c r="A17" s="1"/>
      <c r="B17" s="1"/>
      <c r="C17" s="109" t="s">
        <v>154</v>
      </c>
      <c r="D17" s="390" t="s">
        <v>595</v>
      </c>
      <c r="E17" s="21"/>
    </row>
    <row r="18" spans="1:5">
      <c r="A18" s="1"/>
      <c r="B18" s="1"/>
      <c r="C18" s="84"/>
      <c r="D18" s="84"/>
      <c r="E18" s="216"/>
    </row>
    <row r="19" spans="1:5">
      <c r="A19" s="10" t="s">
        <v>7</v>
      </c>
      <c r="B19" s="22">
        <f ca="1">TODAY()</f>
        <v>41557</v>
      </c>
      <c r="C19" s="5"/>
      <c r="E19" s="211"/>
    </row>
    <row r="20" spans="1:5" ht="12" thickBot="1">
      <c r="A20" s="1"/>
      <c r="B20" s="1"/>
      <c r="C20" s="1"/>
      <c r="D20" s="1"/>
      <c r="E20" s="211"/>
    </row>
    <row r="21" spans="1:5" ht="12" thickBot="1">
      <c r="A21" s="39" t="s">
        <v>174</v>
      </c>
      <c r="B21" s="101" t="s">
        <v>10</v>
      </c>
      <c r="C21" s="100" t="s">
        <v>11</v>
      </c>
      <c r="D21" s="101" t="s">
        <v>12</v>
      </c>
      <c r="E21" s="217" t="s">
        <v>13</v>
      </c>
    </row>
    <row r="22" spans="1:5" ht="24.95" customHeight="1">
      <c r="A22" s="189"/>
      <c r="B22" s="322"/>
      <c r="C22" s="189"/>
      <c r="D22" s="221"/>
      <c r="E22" s="204"/>
    </row>
    <row r="23" spans="1:5" ht="24.95" customHeight="1">
      <c r="A23" s="189">
        <v>1</v>
      </c>
      <c r="B23" s="280" t="s">
        <v>590</v>
      </c>
      <c r="C23" s="189" t="s">
        <v>598</v>
      </c>
      <c r="D23" s="382">
        <v>100</v>
      </c>
      <c r="E23" s="204">
        <v>1100</v>
      </c>
    </row>
    <row r="24" spans="1:5" ht="24.95" customHeight="1">
      <c r="A24" s="189"/>
      <c r="C24" s="189"/>
      <c r="D24" s="221"/>
      <c r="E24" s="204"/>
    </row>
    <row r="25" spans="1:5" ht="24.95" customHeight="1">
      <c r="A25" s="189"/>
      <c r="C25" s="189"/>
      <c r="D25" s="221"/>
      <c r="E25" s="204"/>
    </row>
    <row r="26" spans="1:5" ht="24.95" customHeight="1">
      <c r="A26" s="189"/>
      <c r="C26" s="189"/>
      <c r="D26" s="221"/>
      <c r="E26" s="204"/>
    </row>
    <row r="27" spans="1:5" ht="24.95" customHeight="1">
      <c r="A27" s="189"/>
      <c r="C27" s="189"/>
      <c r="D27" s="221"/>
      <c r="E27" s="204"/>
    </row>
    <row r="28" spans="1:5" ht="24.95" customHeight="1">
      <c r="A28" s="189"/>
      <c r="C28" s="189"/>
      <c r="D28" s="221"/>
      <c r="E28" s="204"/>
    </row>
    <row r="29" spans="1:5" ht="24.95" customHeight="1" thickBot="1">
      <c r="A29" s="189"/>
      <c r="B29" s="223"/>
      <c r="C29" s="224"/>
      <c r="D29" s="225"/>
      <c r="E29" s="226"/>
    </row>
    <row r="30" spans="1:5" ht="12" thickBot="1">
      <c r="A30" s="39"/>
      <c r="B30" s="40"/>
      <c r="C30" s="41"/>
      <c r="D30" s="306" t="s">
        <v>14</v>
      </c>
      <c r="E30" s="217">
        <f>SUM(E22:E29)</f>
        <v>1100</v>
      </c>
    </row>
    <row r="31" spans="1:5" ht="12" thickBot="1">
      <c r="A31" s="352"/>
      <c r="B31" s="40"/>
      <c r="C31" s="44"/>
      <c r="D31" s="306" t="s">
        <v>15</v>
      </c>
      <c r="E31" s="217"/>
    </row>
    <row r="32" spans="1:5" ht="12" thickBot="1">
      <c r="A32" s="205" t="s">
        <v>16</v>
      </c>
      <c r="B32" s="389" t="s">
        <v>597</v>
      </c>
      <c r="C32" s="41"/>
      <c r="D32" s="307" t="s">
        <v>14</v>
      </c>
      <c r="E32" s="218">
        <f>E30-E31</f>
        <v>1100</v>
      </c>
    </row>
    <row r="33" spans="1:5" ht="12" thickBot="1">
      <c r="A33" s="81" t="s">
        <v>589</v>
      </c>
      <c r="B33" s="82"/>
      <c r="C33" s="82"/>
      <c r="D33" s="82"/>
      <c r="E33" s="219"/>
    </row>
    <row r="34" spans="1:5">
      <c r="A34" s="34"/>
      <c r="B34" s="31"/>
      <c r="C34" s="6"/>
      <c r="D34" s="34"/>
      <c r="E34" s="220"/>
    </row>
    <row r="35" spans="1:5">
      <c r="A35" s="34"/>
      <c r="B35" s="31"/>
      <c r="C35" s="6"/>
      <c r="D35" s="34"/>
      <c r="E35" s="220"/>
    </row>
    <row r="36" spans="1:5">
      <c r="A36" s="34"/>
      <c r="B36" s="31"/>
      <c r="C36" s="6"/>
      <c r="D36" s="34"/>
      <c r="E36" s="220"/>
    </row>
    <row r="37" spans="1:5">
      <c r="A37" s="1"/>
      <c r="B37" s="1"/>
      <c r="C37" s="1"/>
      <c r="D37" s="1"/>
      <c r="E37" s="211"/>
    </row>
    <row r="38" spans="1:5">
      <c r="A38" s="5" t="s">
        <v>462</v>
      </c>
      <c r="B38" s="1"/>
      <c r="C38" s="1"/>
      <c r="D38" s="1"/>
      <c r="E38" s="211"/>
    </row>
    <row r="39" spans="1:5">
      <c r="A39" s="5"/>
      <c r="B39" s="1"/>
      <c r="C39" s="1"/>
      <c r="D39" s="1"/>
      <c r="E39" s="211"/>
    </row>
    <row r="40" spans="1:5">
      <c r="A40" s="5"/>
      <c r="B40" s="1"/>
      <c r="E40" s="147"/>
    </row>
    <row r="41" spans="1:5">
      <c r="A41" s="1"/>
      <c r="B41" s="1"/>
      <c r="E41" s="147"/>
    </row>
    <row r="42" spans="1:5">
      <c r="A42" s="1"/>
      <c r="E42" s="147"/>
    </row>
    <row r="43" spans="1:5">
      <c r="A43" s="5" t="s">
        <v>463</v>
      </c>
      <c r="E43" s="147"/>
    </row>
    <row r="44" spans="1:5">
      <c r="A44" s="5"/>
    </row>
    <row r="45" spans="1:5">
      <c r="A45" s="5"/>
    </row>
    <row r="48" spans="1:5">
      <c r="A48" s="280" t="s">
        <v>464</v>
      </c>
    </row>
  </sheetData>
  <pageMargins left="0.7" right="0.7" top="1.26" bottom="0.75" header="0.3" footer="0.3"/>
  <pageSetup scale="84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view="pageBreakPreview" zoomScaleSheetLayoutView="100" workbookViewId="0">
      <selection activeCell="C13" sqref="C13"/>
    </sheetView>
  </sheetViews>
  <sheetFormatPr defaultRowHeight="11.25"/>
  <cols>
    <col min="1" max="1" width="6.7109375" style="147" customWidth="1"/>
    <col min="2" max="2" width="10" style="147" customWidth="1"/>
    <col min="3" max="3" width="50" style="147" customWidth="1"/>
    <col min="4" max="4" width="8" style="168" customWidth="1"/>
    <col min="5" max="5" width="7" style="168" customWidth="1"/>
    <col min="6" max="6" width="11.85546875" style="173" customWidth="1"/>
    <col min="7" max="7" width="12" style="173" customWidth="1"/>
    <col min="8" max="16384" width="9.140625" style="147"/>
  </cols>
  <sheetData>
    <row r="1" spans="1:7">
      <c r="A1" s="1"/>
      <c r="B1" s="1"/>
      <c r="C1" s="1"/>
      <c r="D1" s="164"/>
      <c r="E1" s="164"/>
    </row>
    <row r="2" spans="1:7" ht="18">
      <c r="A2" s="1"/>
      <c r="B2" s="1"/>
      <c r="C2" s="1"/>
      <c r="D2" s="164"/>
      <c r="E2" s="187" t="s">
        <v>0</v>
      </c>
      <c r="G2" s="147"/>
    </row>
    <row r="3" spans="1:7">
      <c r="A3" s="1"/>
      <c r="B3" s="1"/>
      <c r="C3" s="1"/>
      <c r="D3" s="164"/>
      <c r="E3" s="164"/>
      <c r="F3" s="174"/>
      <c r="G3" s="174"/>
    </row>
    <row r="4" spans="1:7">
      <c r="A4" s="1"/>
      <c r="B4" s="1"/>
      <c r="C4" s="1"/>
      <c r="D4" s="164"/>
      <c r="E4" s="164"/>
      <c r="F4" s="3" t="s">
        <v>1</v>
      </c>
      <c r="G4" s="186" t="s">
        <v>175</v>
      </c>
    </row>
    <row r="5" spans="1:7">
      <c r="A5" s="1"/>
      <c r="B5" s="1"/>
      <c r="C5" s="1"/>
      <c r="D5" s="164"/>
      <c r="E5" s="164"/>
      <c r="F5" s="174"/>
      <c r="G5" s="174"/>
    </row>
    <row r="6" spans="1:7" ht="12" thickBot="1">
      <c r="A6" s="1"/>
      <c r="B6" s="1"/>
      <c r="C6" s="1"/>
      <c r="D6" s="164"/>
      <c r="E6" s="165" t="s">
        <v>2</v>
      </c>
      <c r="F6" s="174"/>
      <c r="G6" s="174"/>
    </row>
    <row r="7" spans="1:7">
      <c r="A7" s="1"/>
      <c r="B7" s="1"/>
      <c r="C7" s="1"/>
      <c r="D7" s="164"/>
      <c r="E7" s="166"/>
      <c r="F7" s="175"/>
      <c r="G7" s="179"/>
    </row>
    <row r="8" spans="1:7">
      <c r="A8" s="10" t="s">
        <v>607</v>
      </c>
      <c r="B8" s="10"/>
      <c r="C8" s="1"/>
      <c r="D8" s="164"/>
      <c r="E8" s="161" t="s">
        <v>176</v>
      </c>
      <c r="F8" s="72"/>
      <c r="G8" s="180"/>
    </row>
    <row r="9" spans="1:7">
      <c r="A9" s="14" t="s">
        <v>609</v>
      </c>
      <c r="B9" s="14"/>
      <c r="C9" s="1"/>
      <c r="D9" s="164"/>
      <c r="E9" s="162" t="s">
        <v>177</v>
      </c>
      <c r="F9" s="75"/>
      <c r="G9" s="180"/>
    </row>
    <row r="10" spans="1:7">
      <c r="A10" s="14" t="s">
        <v>3</v>
      </c>
      <c r="B10" s="14"/>
      <c r="C10" s="1"/>
      <c r="D10" s="164"/>
      <c r="E10" s="162" t="s">
        <v>178</v>
      </c>
      <c r="F10" s="75"/>
      <c r="G10" s="180"/>
    </row>
    <row r="11" spans="1:7">
      <c r="A11" s="14" t="s">
        <v>608</v>
      </c>
      <c r="B11" s="14"/>
      <c r="C11" s="1"/>
      <c r="D11" s="164"/>
      <c r="E11" s="162" t="s">
        <v>138</v>
      </c>
      <c r="F11" s="75"/>
      <c r="G11" s="180"/>
    </row>
    <row r="12" spans="1:7">
      <c r="A12" s="14"/>
      <c r="B12" s="14"/>
      <c r="C12" s="1"/>
      <c r="D12" s="164"/>
      <c r="E12" s="162" t="s">
        <v>153</v>
      </c>
      <c r="F12" s="171" t="s">
        <v>179</v>
      </c>
      <c r="G12" s="180"/>
    </row>
    <row r="13" spans="1:7" ht="12" thickBot="1">
      <c r="A13" s="1"/>
      <c r="B13" s="1"/>
      <c r="C13" s="1"/>
      <c r="D13" s="164"/>
      <c r="E13" s="163" t="s">
        <v>154</v>
      </c>
      <c r="F13" s="172" t="s">
        <v>180</v>
      </c>
      <c r="G13" s="181"/>
    </row>
    <row r="14" spans="1:7">
      <c r="A14" s="1"/>
      <c r="B14" s="1"/>
      <c r="C14" s="1"/>
      <c r="D14" s="164"/>
      <c r="E14" s="167"/>
      <c r="F14" s="176"/>
      <c r="G14" s="182"/>
    </row>
    <row r="15" spans="1:7">
      <c r="A15" s="10" t="s">
        <v>7</v>
      </c>
      <c r="B15" s="10"/>
      <c r="C15" s="22">
        <f ca="1">TODAY()</f>
        <v>41557</v>
      </c>
      <c r="E15" s="143" t="s">
        <v>8</v>
      </c>
      <c r="F15" s="168"/>
      <c r="G15" s="148">
        <v>118</v>
      </c>
    </row>
    <row r="16" spans="1:7" ht="12" thickBot="1">
      <c r="A16" s="1"/>
      <c r="B16" s="1"/>
      <c r="C16" s="1"/>
      <c r="D16" s="164"/>
      <c r="E16" s="164"/>
      <c r="F16" s="174"/>
      <c r="G16" s="174"/>
    </row>
    <row r="17" spans="1:7" ht="12" thickBot="1">
      <c r="A17" s="39" t="s">
        <v>174</v>
      </c>
      <c r="B17" s="100" t="s">
        <v>157</v>
      </c>
      <c r="C17" s="100" t="s">
        <v>10</v>
      </c>
      <c r="D17" s="100" t="s">
        <v>181</v>
      </c>
      <c r="E17" s="100" t="s">
        <v>11</v>
      </c>
      <c r="F17" s="100" t="s">
        <v>12</v>
      </c>
      <c r="G17" s="102" t="s">
        <v>13</v>
      </c>
    </row>
    <row r="18" spans="1:7" ht="24.95" customHeight="1">
      <c r="A18" s="159">
        <v>1</v>
      </c>
      <c r="B18" s="150">
        <v>134578</v>
      </c>
      <c r="C18" s="151" t="s">
        <v>182</v>
      </c>
      <c r="D18" s="150" t="s">
        <v>183</v>
      </c>
      <c r="E18" s="150">
        <v>1</v>
      </c>
      <c r="F18" s="155">
        <v>55</v>
      </c>
      <c r="G18" s="157">
        <f>E18*F18</f>
        <v>55</v>
      </c>
    </row>
    <row r="19" spans="1:7" ht="24.95" customHeight="1">
      <c r="A19" s="159">
        <v>2</v>
      </c>
      <c r="B19" s="150">
        <v>154538</v>
      </c>
      <c r="C19" s="151" t="s">
        <v>184</v>
      </c>
      <c r="D19" s="150" t="s">
        <v>185</v>
      </c>
      <c r="E19" s="150">
        <v>18</v>
      </c>
      <c r="F19" s="155">
        <v>29</v>
      </c>
      <c r="G19" s="157">
        <f t="shared" ref="G19:G81" si="0">E19*F19</f>
        <v>522</v>
      </c>
    </row>
    <row r="20" spans="1:7" ht="24.95" customHeight="1">
      <c r="A20" s="159">
        <v>3</v>
      </c>
      <c r="B20" s="150">
        <v>164518</v>
      </c>
      <c r="C20" s="151" t="s">
        <v>186</v>
      </c>
      <c r="D20" s="150" t="s">
        <v>185</v>
      </c>
      <c r="E20" s="150">
        <v>18</v>
      </c>
      <c r="F20" s="155">
        <v>33</v>
      </c>
      <c r="G20" s="157">
        <f t="shared" si="0"/>
        <v>594</v>
      </c>
    </row>
    <row r="21" spans="1:7" ht="24.95" customHeight="1">
      <c r="A21" s="159">
        <v>4</v>
      </c>
      <c r="B21" s="150">
        <v>174498</v>
      </c>
      <c r="C21" s="151" t="s">
        <v>187</v>
      </c>
      <c r="D21" s="150" t="s">
        <v>185</v>
      </c>
      <c r="E21" s="189">
        <v>300</v>
      </c>
      <c r="F21" s="155">
        <v>13.83</v>
      </c>
      <c r="G21" s="157">
        <f t="shared" si="0"/>
        <v>4149</v>
      </c>
    </row>
    <row r="22" spans="1:7" ht="24.95" customHeight="1">
      <c r="A22" s="159">
        <v>5</v>
      </c>
      <c r="B22" s="150">
        <v>184478</v>
      </c>
      <c r="C22" s="151" t="s">
        <v>188</v>
      </c>
      <c r="D22" s="150" t="s">
        <v>185</v>
      </c>
      <c r="E22" s="189">
        <v>300</v>
      </c>
      <c r="F22" s="155">
        <v>5.61</v>
      </c>
      <c r="G22" s="157">
        <f t="shared" si="0"/>
        <v>1683</v>
      </c>
    </row>
    <row r="23" spans="1:7" ht="24.95" customHeight="1">
      <c r="A23" s="159">
        <v>6</v>
      </c>
      <c r="B23" s="150">
        <v>194458</v>
      </c>
      <c r="C23" s="151" t="s">
        <v>189</v>
      </c>
      <c r="D23" s="150"/>
      <c r="E23" s="150">
        <v>120</v>
      </c>
      <c r="F23" s="155">
        <v>16</v>
      </c>
      <c r="G23" s="157">
        <f t="shared" si="0"/>
        <v>1920</v>
      </c>
    </row>
    <row r="24" spans="1:7" ht="24.95" customHeight="1">
      <c r="A24" s="159">
        <v>7</v>
      </c>
      <c r="B24" s="150">
        <v>204438</v>
      </c>
      <c r="C24" s="151" t="s">
        <v>190</v>
      </c>
      <c r="D24" s="150"/>
      <c r="E24" s="150">
        <v>120</v>
      </c>
      <c r="F24" s="155">
        <v>7.59</v>
      </c>
      <c r="G24" s="157">
        <f t="shared" si="0"/>
        <v>910.8</v>
      </c>
    </row>
    <row r="25" spans="1:7" ht="24.95" customHeight="1">
      <c r="A25" s="159">
        <v>8</v>
      </c>
      <c r="B25" s="150">
        <v>214418</v>
      </c>
      <c r="C25" s="151" t="s">
        <v>191</v>
      </c>
      <c r="D25" s="150" t="s">
        <v>185</v>
      </c>
      <c r="E25" s="150">
        <v>90</v>
      </c>
      <c r="F25" s="155">
        <v>29.4</v>
      </c>
      <c r="G25" s="157">
        <f t="shared" si="0"/>
        <v>2646</v>
      </c>
    </row>
    <row r="26" spans="1:7" ht="24.95" customHeight="1">
      <c r="A26" s="159">
        <v>9</v>
      </c>
      <c r="B26" s="150">
        <v>224398</v>
      </c>
      <c r="C26" s="151" t="s">
        <v>190</v>
      </c>
      <c r="D26" s="150" t="s">
        <v>185</v>
      </c>
      <c r="E26" s="150">
        <v>90</v>
      </c>
      <c r="F26" s="155">
        <v>7.59</v>
      </c>
      <c r="G26" s="157">
        <f t="shared" si="0"/>
        <v>683.1</v>
      </c>
    </row>
    <row r="27" spans="1:7" ht="24.95" customHeight="1">
      <c r="A27" s="159">
        <v>10</v>
      </c>
      <c r="B27" s="150">
        <v>234378</v>
      </c>
      <c r="C27" s="151" t="s">
        <v>192</v>
      </c>
      <c r="D27" s="150" t="s">
        <v>185</v>
      </c>
      <c r="E27" s="150">
        <v>120</v>
      </c>
      <c r="F27" s="155">
        <v>24.03</v>
      </c>
      <c r="G27" s="157">
        <f t="shared" si="0"/>
        <v>2883.6000000000004</v>
      </c>
    </row>
    <row r="28" spans="1:7" ht="24.95" customHeight="1">
      <c r="A28" s="159">
        <v>11</v>
      </c>
      <c r="B28" s="150">
        <v>244358</v>
      </c>
      <c r="C28" s="151" t="s">
        <v>193</v>
      </c>
      <c r="D28" s="150" t="s">
        <v>185</v>
      </c>
      <c r="E28" s="150">
        <v>120</v>
      </c>
      <c r="F28" s="155">
        <v>12.41</v>
      </c>
      <c r="G28" s="157">
        <f t="shared" si="0"/>
        <v>1489.2</v>
      </c>
    </row>
    <row r="29" spans="1:7" ht="24.95" customHeight="1">
      <c r="A29" s="159">
        <v>12</v>
      </c>
      <c r="B29" s="150">
        <v>254338</v>
      </c>
      <c r="C29" s="151" t="s">
        <v>194</v>
      </c>
      <c r="D29" s="150" t="s">
        <v>185</v>
      </c>
      <c r="E29" s="150">
        <v>120</v>
      </c>
      <c r="F29" s="155">
        <v>41.18</v>
      </c>
      <c r="G29" s="157">
        <f t="shared" si="0"/>
        <v>4941.6000000000004</v>
      </c>
    </row>
    <row r="30" spans="1:7" ht="24.95" customHeight="1">
      <c r="A30" s="159">
        <v>13</v>
      </c>
      <c r="B30" s="150">
        <v>264318</v>
      </c>
      <c r="C30" s="151" t="s">
        <v>193</v>
      </c>
      <c r="D30" s="150" t="s">
        <v>185</v>
      </c>
      <c r="E30" s="150">
        <v>120</v>
      </c>
      <c r="F30" s="155">
        <v>12.41</v>
      </c>
      <c r="G30" s="157">
        <f t="shared" si="0"/>
        <v>1489.2</v>
      </c>
    </row>
    <row r="31" spans="1:7" ht="24.95" customHeight="1">
      <c r="A31" s="159">
        <v>14</v>
      </c>
      <c r="B31" s="150">
        <v>274298</v>
      </c>
      <c r="C31" s="151" t="s">
        <v>195</v>
      </c>
      <c r="D31" s="150" t="s">
        <v>185</v>
      </c>
      <c r="E31" s="150">
        <v>90</v>
      </c>
      <c r="F31" s="155">
        <v>27.74</v>
      </c>
      <c r="G31" s="157">
        <f t="shared" si="0"/>
        <v>2496.6</v>
      </c>
    </row>
    <row r="32" spans="1:7" ht="24.95" customHeight="1">
      <c r="A32" s="159">
        <v>15</v>
      </c>
      <c r="B32" s="150">
        <v>284278</v>
      </c>
      <c r="C32" s="151" t="s">
        <v>196</v>
      </c>
      <c r="D32" s="150" t="s">
        <v>185</v>
      </c>
      <c r="E32" s="150">
        <v>90</v>
      </c>
      <c r="F32" s="155">
        <v>17.86</v>
      </c>
      <c r="G32" s="157">
        <f t="shared" si="0"/>
        <v>1607.3999999999999</v>
      </c>
    </row>
    <row r="33" spans="1:7" ht="24.95" customHeight="1">
      <c r="A33" s="159">
        <v>16</v>
      </c>
      <c r="B33" s="150">
        <v>294258</v>
      </c>
      <c r="C33" s="151" t="s">
        <v>197</v>
      </c>
      <c r="D33" s="150" t="s">
        <v>185</v>
      </c>
      <c r="E33" s="150">
        <v>60</v>
      </c>
      <c r="F33" s="155">
        <v>53.58</v>
      </c>
      <c r="G33" s="157">
        <f t="shared" si="0"/>
        <v>3214.7999999999997</v>
      </c>
    </row>
    <row r="34" spans="1:7" ht="24.95" customHeight="1">
      <c r="A34" s="159">
        <v>17</v>
      </c>
      <c r="B34" s="150">
        <v>304238</v>
      </c>
      <c r="C34" s="151" t="s">
        <v>196</v>
      </c>
      <c r="D34" s="150" t="s">
        <v>185</v>
      </c>
      <c r="E34" s="150">
        <v>60</v>
      </c>
      <c r="F34" s="155">
        <v>17.86</v>
      </c>
      <c r="G34" s="157">
        <f t="shared" si="0"/>
        <v>1071.5999999999999</v>
      </c>
    </row>
    <row r="35" spans="1:7" ht="24.95" customHeight="1">
      <c r="A35" s="159">
        <v>18</v>
      </c>
      <c r="B35" s="150">
        <v>314218</v>
      </c>
      <c r="C35" s="151" t="s">
        <v>198</v>
      </c>
      <c r="D35" s="150" t="s">
        <v>185</v>
      </c>
      <c r="E35" s="150">
        <v>30</v>
      </c>
      <c r="F35" s="155">
        <v>23.67</v>
      </c>
      <c r="G35" s="157">
        <f t="shared" si="0"/>
        <v>710.1</v>
      </c>
    </row>
    <row r="36" spans="1:7" ht="24.95" customHeight="1">
      <c r="A36" s="159">
        <v>19</v>
      </c>
      <c r="B36" s="150">
        <v>324198</v>
      </c>
      <c r="C36" s="151" t="s">
        <v>199</v>
      </c>
      <c r="D36" s="150" t="s">
        <v>185</v>
      </c>
      <c r="E36" s="150">
        <v>36</v>
      </c>
      <c r="F36" s="155">
        <v>31.85</v>
      </c>
      <c r="G36" s="157">
        <f t="shared" si="0"/>
        <v>1146.6000000000001</v>
      </c>
    </row>
    <row r="37" spans="1:7" ht="24.95" customHeight="1">
      <c r="A37" s="159">
        <v>20</v>
      </c>
      <c r="B37" s="150">
        <v>334178</v>
      </c>
      <c r="C37" s="151" t="s">
        <v>200</v>
      </c>
      <c r="D37" s="150" t="s">
        <v>185</v>
      </c>
      <c r="E37" s="150">
        <v>36</v>
      </c>
      <c r="F37" s="155">
        <v>31.61</v>
      </c>
      <c r="G37" s="157">
        <f t="shared" si="0"/>
        <v>1137.96</v>
      </c>
    </row>
    <row r="38" spans="1:7" ht="24.95" customHeight="1">
      <c r="A38" s="159">
        <v>21</v>
      </c>
      <c r="B38" s="150">
        <v>344158</v>
      </c>
      <c r="C38" s="151" t="s">
        <v>201</v>
      </c>
      <c r="D38" s="150" t="s">
        <v>185</v>
      </c>
      <c r="E38" s="150">
        <v>60</v>
      </c>
      <c r="F38" s="155">
        <v>47.02</v>
      </c>
      <c r="G38" s="157">
        <f t="shared" si="0"/>
        <v>2821.2000000000003</v>
      </c>
    </row>
    <row r="39" spans="1:7" ht="24.95" customHeight="1">
      <c r="A39" s="159">
        <v>22</v>
      </c>
      <c r="B39" s="150">
        <v>354138</v>
      </c>
      <c r="C39" s="151" t="s">
        <v>200</v>
      </c>
      <c r="D39" s="150" t="s">
        <v>185</v>
      </c>
      <c r="E39" s="150">
        <v>60</v>
      </c>
      <c r="F39" s="155">
        <v>31.61</v>
      </c>
      <c r="G39" s="157">
        <f t="shared" si="0"/>
        <v>1896.6</v>
      </c>
    </row>
    <row r="40" spans="1:7" ht="24.95" customHeight="1">
      <c r="A40" s="159">
        <v>23</v>
      </c>
      <c r="B40" s="150">
        <v>364118</v>
      </c>
      <c r="C40" s="151" t="s">
        <v>202</v>
      </c>
      <c r="D40" s="150" t="s">
        <v>185</v>
      </c>
      <c r="E40" s="150">
        <v>60</v>
      </c>
      <c r="F40" s="155">
        <v>84.17</v>
      </c>
      <c r="G40" s="157">
        <f t="shared" si="0"/>
        <v>5050.2</v>
      </c>
    </row>
    <row r="41" spans="1:7" ht="24.95" customHeight="1">
      <c r="A41" s="159">
        <v>24</v>
      </c>
      <c r="B41" s="150">
        <v>374098</v>
      </c>
      <c r="C41" s="151" t="s">
        <v>200</v>
      </c>
      <c r="D41" s="150" t="s">
        <v>185</v>
      </c>
      <c r="E41" s="150">
        <v>60</v>
      </c>
      <c r="F41" s="155">
        <v>31.61</v>
      </c>
      <c r="G41" s="157">
        <f t="shared" si="0"/>
        <v>1896.6</v>
      </c>
    </row>
    <row r="42" spans="1:7" ht="24.95" customHeight="1" thickBot="1">
      <c r="A42" s="160">
        <v>25</v>
      </c>
      <c r="B42" s="152">
        <v>384078</v>
      </c>
      <c r="C42" s="153" t="s">
        <v>203</v>
      </c>
      <c r="D42" s="152" t="s">
        <v>185</v>
      </c>
      <c r="E42" s="152">
        <v>30</v>
      </c>
      <c r="F42" s="156">
        <v>49.71</v>
      </c>
      <c r="G42" s="158">
        <f t="shared" si="0"/>
        <v>1491.3</v>
      </c>
    </row>
    <row r="43" spans="1:7" ht="24.95" customHeight="1">
      <c r="A43" s="193">
        <v>26</v>
      </c>
      <c r="B43" s="194">
        <v>394058</v>
      </c>
      <c r="C43" s="195" t="s">
        <v>204</v>
      </c>
      <c r="D43" s="194" t="s">
        <v>185</v>
      </c>
      <c r="E43" s="194">
        <v>25</v>
      </c>
      <c r="F43" s="196">
        <v>25</v>
      </c>
      <c r="G43" s="197">
        <f t="shared" si="0"/>
        <v>625</v>
      </c>
    </row>
    <row r="44" spans="1:7" ht="24.95" customHeight="1">
      <c r="A44" s="159">
        <v>27</v>
      </c>
      <c r="B44" s="150">
        <v>404038</v>
      </c>
      <c r="C44" s="151" t="s">
        <v>205</v>
      </c>
      <c r="D44" s="150" t="s">
        <v>185</v>
      </c>
      <c r="E44" s="150">
        <v>10</v>
      </c>
      <c r="F44" s="155">
        <v>65</v>
      </c>
      <c r="G44" s="157">
        <f t="shared" si="0"/>
        <v>650</v>
      </c>
    </row>
    <row r="45" spans="1:7" ht="24.95" customHeight="1">
      <c r="A45" s="159">
        <v>28</v>
      </c>
      <c r="B45" s="150">
        <v>414018</v>
      </c>
      <c r="C45" s="151" t="s">
        <v>206</v>
      </c>
      <c r="D45" s="150" t="s">
        <v>185</v>
      </c>
      <c r="E45" s="150">
        <v>10</v>
      </c>
      <c r="F45" s="155">
        <v>65</v>
      </c>
      <c r="G45" s="157">
        <f t="shared" si="0"/>
        <v>650</v>
      </c>
    </row>
    <row r="46" spans="1:7" ht="24.95" customHeight="1">
      <c r="A46" s="159">
        <v>29</v>
      </c>
      <c r="B46" s="150">
        <v>423998</v>
      </c>
      <c r="C46" s="151" t="s">
        <v>207</v>
      </c>
      <c r="D46" s="150" t="s">
        <v>185</v>
      </c>
      <c r="E46" s="150">
        <v>30</v>
      </c>
      <c r="F46" s="155">
        <v>43.21</v>
      </c>
      <c r="G46" s="157">
        <f t="shared" si="0"/>
        <v>1296.3</v>
      </c>
    </row>
    <row r="47" spans="1:7" ht="24.95" customHeight="1">
      <c r="A47" s="159">
        <v>30</v>
      </c>
      <c r="B47" s="150">
        <v>433978</v>
      </c>
      <c r="C47" s="151" t="s">
        <v>208</v>
      </c>
      <c r="D47" s="150" t="s">
        <v>185</v>
      </c>
      <c r="E47" s="150">
        <v>20</v>
      </c>
      <c r="F47" s="155">
        <v>47.62</v>
      </c>
      <c r="G47" s="157">
        <f t="shared" si="0"/>
        <v>952.4</v>
      </c>
    </row>
    <row r="48" spans="1:7" ht="24.95" customHeight="1">
      <c r="A48" s="159">
        <v>31</v>
      </c>
      <c r="B48" s="150">
        <v>443958</v>
      </c>
      <c r="C48" s="151" t="s">
        <v>209</v>
      </c>
      <c r="D48" s="150" t="s">
        <v>185</v>
      </c>
      <c r="E48" s="150">
        <v>15</v>
      </c>
      <c r="F48" s="155">
        <v>51.15</v>
      </c>
      <c r="G48" s="157">
        <f t="shared" si="0"/>
        <v>767.25</v>
      </c>
    </row>
    <row r="49" spans="1:8" ht="24.95" customHeight="1">
      <c r="A49" s="159">
        <v>32</v>
      </c>
      <c r="B49" s="150">
        <v>453938</v>
      </c>
      <c r="C49" s="151" t="s">
        <v>210</v>
      </c>
      <c r="D49" s="150" t="s">
        <v>185</v>
      </c>
      <c r="E49" s="150">
        <v>21</v>
      </c>
      <c r="F49" s="155">
        <v>15</v>
      </c>
      <c r="G49" s="157">
        <f t="shared" si="0"/>
        <v>315</v>
      </c>
    </row>
    <row r="50" spans="1:8" ht="24.95" customHeight="1">
      <c r="A50" s="159">
        <v>33</v>
      </c>
      <c r="B50" s="150">
        <v>463918</v>
      </c>
      <c r="C50" s="151" t="s">
        <v>211</v>
      </c>
      <c r="D50" s="150" t="s">
        <v>185</v>
      </c>
      <c r="E50" s="150">
        <v>21</v>
      </c>
      <c r="F50" s="155">
        <v>15</v>
      </c>
      <c r="G50" s="157">
        <f t="shared" si="0"/>
        <v>315</v>
      </c>
    </row>
    <row r="51" spans="1:8" ht="24.95" customHeight="1">
      <c r="A51" s="159">
        <v>34</v>
      </c>
      <c r="B51" s="150">
        <v>473898</v>
      </c>
      <c r="C51" s="151" t="s">
        <v>212</v>
      </c>
      <c r="D51" s="150" t="s">
        <v>185</v>
      </c>
      <c r="E51" s="150">
        <v>7</v>
      </c>
      <c r="F51" s="155">
        <v>35</v>
      </c>
      <c r="G51" s="157">
        <f t="shared" si="0"/>
        <v>245</v>
      </c>
    </row>
    <row r="52" spans="1:8" ht="24.95" customHeight="1">
      <c r="A52" s="159">
        <v>35</v>
      </c>
      <c r="B52" s="150">
        <v>493858</v>
      </c>
      <c r="C52" s="151" t="s">
        <v>213</v>
      </c>
      <c r="D52" s="150" t="s">
        <v>185</v>
      </c>
      <c r="E52" s="150">
        <v>5</v>
      </c>
      <c r="F52" s="155">
        <v>110</v>
      </c>
      <c r="G52" s="157">
        <f t="shared" si="0"/>
        <v>550</v>
      </c>
    </row>
    <row r="53" spans="1:8" ht="24.95" customHeight="1">
      <c r="A53" s="159">
        <v>36</v>
      </c>
      <c r="B53" s="150">
        <v>503838</v>
      </c>
      <c r="C53" s="151" t="s">
        <v>214</v>
      </c>
      <c r="D53" s="150" t="s">
        <v>185</v>
      </c>
      <c r="E53" s="150">
        <v>6</v>
      </c>
      <c r="F53" s="155">
        <v>125</v>
      </c>
      <c r="G53" s="157">
        <f t="shared" si="0"/>
        <v>750</v>
      </c>
    </row>
    <row r="54" spans="1:8" ht="24.95" customHeight="1">
      <c r="A54" s="159">
        <v>37</v>
      </c>
      <c r="B54" s="150">
        <v>513818</v>
      </c>
      <c r="C54" s="151" t="s">
        <v>215</v>
      </c>
      <c r="D54" s="150" t="s">
        <v>185</v>
      </c>
      <c r="E54" s="150">
        <v>6</v>
      </c>
      <c r="F54" s="155">
        <v>34</v>
      </c>
      <c r="G54" s="157">
        <f t="shared" si="0"/>
        <v>204</v>
      </c>
    </row>
    <row r="55" spans="1:8" ht="24.95" customHeight="1">
      <c r="A55" s="159">
        <v>38</v>
      </c>
      <c r="B55" s="150">
        <v>523798</v>
      </c>
      <c r="C55" s="151" t="s">
        <v>216</v>
      </c>
      <c r="D55" s="150" t="s">
        <v>185</v>
      </c>
      <c r="E55" s="150">
        <v>10</v>
      </c>
      <c r="F55" s="155">
        <v>58.65</v>
      </c>
      <c r="G55" s="157">
        <f t="shared" si="0"/>
        <v>586.5</v>
      </c>
    </row>
    <row r="56" spans="1:8" ht="24.95" customHeight="1">
      <c r="A56" s="159">
        <v>39</v>
      </c>
      <c r="B56" s="150">
        <v>533778</v>
      </c>
      <c r="C56" s="151" t="s">
        <v>217</v>
      </c>
      <c r="D56" s="150" t="s">
        <v>185</v>
      </c>
      <c r="E56" s="150">
        <v>7</v>
      </c>
      <c r="F56" s="155">
        <v>50</v>
      </c>
      <c r="G56" s="157">
        <f t="shared" si="0"/>
        <v>350</v>
      </c>
    </row>
    <row r="57" spans="1:8" ht="24.95" customHeight="1">
      <c r="A57" s="159">
        <v>40</v>
      </c>
      <c r="B57" s="150">
        <v>543758</v>
      </c>
      <c r="C57" s="151" t="s">
        <v>218</v>
      </c>
      <c r="D57" s="150" t="s">
        <v>185</v>
      </c>
      <c r="E57" s="150">
        <v>7</v>
      </c>
      <c r="F57" s="155">
        <v>25</v>
      </c>
      <c r="G57" s="157">
        <f t="shared" si="0"/>
        <v>175</v>
      </c>
    </row>
    <row r="58" spans="1:8" ht="24.95" customHeight="1">
      <c r="A58" s="159">
        <v>41</v>
      </c>
      <c r="B58" s="150">
        <v>553738</v>
      </c>
      <c r="C58" s="151" t="s">
        <v>219</v>
      </c>
      <c r="D58" s="150" t="s">
        <v>185</v>
      </c>
      <c r="E58" s="150">
        <v>7</v>
      </c>
      <c r="F58" s="155">
        <v>135</v>
      </c>
      <c r="G58" s="157">
        <f t="shared" si="0"/>
        <v>945</v>
      </c>
    </row>
    <row r="59" spans="1:8" ht="24.95" customHeight="1">
      <c r="A59" s="159">
        <v>42</v>
      </c>
      <c r="B59" s="150">
        <v>563718</v>
      </c>
      <c r="C59" s="151" t="s">
        <v>220</v>
      </c>
      <c r="D59" s="150" t="s">
        <v>185</v>
      </c>
      <c r="E59" s="150">
        <v>12</v>
      </c>
      <c r="F59" s="155">
        <v>18.96</v>
      </c>
      <c r="G59" s="157">
        <f t="shared" si="0"/>
        <v>227.52</v>
      </c>
    </row>
    <row r="60" spans="1:8" ht="24.95" customHeight="1">
      <c r="A60" s="159">
        <v>43</v>
      </c>
      <c r="B60" s="150">
        <v>573698</v>
      </c>
      <c r="C60" s="151" t="s">
        <v>238</v>
      </c>
      <c r="D60" s="150" t="s">
        <v>185</v>
      </c>
      <c r="E60" s="150">
        <v>7</v>
      </c>
      <c r="F60" s="155">
        <v>490</v>
      </c>
      <c r="G60" s="157">
        <f t="shared" si="0"/>
        <v>3430</v>
      </c>
      <c r="H60" s="149"/>
    </row>
    <row r="61" spans="1:8" ht="24.95" customHeight="1">
      <c r="A61" s="159">
        <v>44</v>
      </c>
      <c r="B61" s="150">
        <v>583678</v>
      </c>
      <c r="C61" s="151" t="s">
        <v>221</v>
      </c>
      <c r="D61" s="150" t="s">
        <v>185</v>
      </c>
      <c r="E61" s="150">
        <v>7</v>
      </c>
      <c r="F61" s="155">
        <v>74</v>
      </c>
      <c r="G61" s="157">
        <f t="shared" si="0"/>
        <v>518</v>
      </c>
      <c r="H61" s="149"/>
    </row>
    <row r="62" spans="1:8" ht="24.95" customHeight="1">
      <c r="A62" s="159">
        <v>45</v>
      </c>
      <c r="B62" s="150">
        <v>593658</v>
      </c>
      <c r="C62" s="151" t="s">
        <v>222</v>
      </c>
      <c r="D62" s="150" t="s">
        <v>185</v>
      </c>
      <c r="E62" s="150">
        <v>7</v>
      </c>
      <c r="F62" s="155">
        <v>85</v>
      </c>
      <c r="G62" s="157">
        <f t="shared" si="0"/>
        <v>595</v>
      </c>
      <c r="H62" s="149"/>
    </row>
    <row r="63" spans="1:8" ht="24.95" customHeight="1">
      <c r="A63" s="159">
        <v>46</v>
      </c>
      <c r="B63" s="150">
        <v>603638</v>
      </c>
      <c r="C63" s="151" t="s">
        <v>223</v>
      </c>
      <c r="D63" s="150" t="s">
        <v>185</v>
      </c>
      <c r="E63" s="150">
        <v>7</v>
      </c>
      <c r="F63" s="155">
        <v>85</v>
      </c>
      <c r="G63" s="157">
        <f t="shared" si="0"/>
        <v>595</v>
      </c>
      <c r="H63" s="149"/>
    </row>
    <row r="64" spans="1:8" ht="24.95" customHeight="1">
      <c r="A64" s="159">
        <v>47</v>
      </c>
      <c r="B64" s="150">
        <v>613618</v>
      </c>
      <c r="C64" s="151" t="s">
        <v>224</v>
      </c>
      <c r="D64" s="150" t="s">
        <v>185</v>
      </c>
      <c r="E64" s="150">
        <v>7</v>
      </c>
      <c r="F64" s="155">
        <v>85</v>
      </c>
      <c r="G64" s="157">
        <f t="shared" si="0"/>
        <v>595</v>
      </c>
      <c r="H64" s="149"/>
    </row>
    <row r="65" spans="1:8" ht="24.95" customHeight="1">
      <c r="A65" s="159">
        <v>48</v>
      </c>
      <c r="B65" s="150">
        <v>623598</v>
      </c>
      <c r="C65" s="151" t="s">
        <v>225</v>
      </c>
      <c r="D65" s="150" t="s">
        <v>185</v>
      </c>
      <c r="E65" s="150">
        <v>7</v>
      </c>
      <c r="F65" s="155">
        <v>85</v>
      </c>
      <c r="G65" s="157">
        <f t="shared" si="0"/>
        <v>595</v>
      </c>
      <c r="H65" s="149"/>
    </row>
    <row r="66" spans="1:8" ht="24.95" customHeight="1">
      <c r="A66" s="159">
        <v>49</v>
      </c>
      <c r="B66" s="150">
        <v>633578</v>
      </c>
      <c r="C66" s="151" t="s">
        <v>226</v>
      </c>
      <c r="D66" s="150" t="s">
        <v>185</v>
      </c>
      <c r="E66" s="150">
        <v>7</v>
      </c>
      <c r="F66" s="155">
        <v>70</v>
      </c>
      <c r="G66" s="157">
        <f t="shared" si="0"/>
        <v>490</v>
      </c>
      <c r="H66" s="149"/>
    </row>
    <row r="67" spans="1:8" ht="24.95" customHeight="1">
      <c r="A67" s="159">
        <v>50</v>
      </c>
      <c r="B67" s="150">
        <v>643558</v>
      </c>
      <c r="C67" s="151" t="s">
        <v>227</v>
      </c>
      <c r="D67" s="150" t="s">
        <v>185</v>
      </c>
      <c r="E67" s="150">
        <v>7</v>
      </c>
      <c r="F67" s="155">
        <v>48</v>
      </c>
      <c r="G67" s="157">
        <f t="shared" si="0"/>
        <v>336</v>
      </c>
      <c r="H67" s="149"/>
    </row>
    <row r="68" spans="1:8" ht="24.95" customHeight="1">
      <c r="A68" s="198">
        <v>51</v>
      </c>
      <c r="B68" s="190">
        <v>653538</v>
      </c>
      <c r="C68" s="191" t="s">
        <v>242</v>
      </c>
      <c r="D68" s="190" t="s">
        <v>185</v>
      </c>
      <c r="E68" s="190">
        <v>7</v>
      </c>
      <c r="F68" s="192">
        <v>50</v>
      </c>
      <c r="G68" s="157">
        <f t="shared" si="0"/>
        <v>350</v>
      </c>
      <c r="H68" s="149"/>
    </row>
    <row r="69" spans="1:8" ht="24.95" customHeight="1">
      <c r="A69" s="159">
        <v>52</v>
      </c>
      <c r="B69" s="150">
        <v>663518</v>
      </c>
      <c r="C69" s="151" t="s">
        <v>228</v>
      </c>
      <c r="D69" s="150" t="s">
        <v>185</v>
      </c>
      <c r="E69" s="150">
        <v>7</v>
      </c>
      <c r="F69" s="155">
        <v>45</v>
      </c>
      <c r="G69" s="157">
        <f t="shared" si="0"/>
        <v>315</v>
      </c>
      <c r="H69" s="149"/>
    </row>
    <row r="70" spans="1:8" ht="24.95" customHeight="1">
      <c r="A70" s="159">
        <v>53</v>
      </c>
      <c r="B70" s="150">
        <v>673498</v>
      </c>
      <c r="C70" s="151" t="s">
        <v>229</v>
      </c>
      <c r="D70" s="150" t="s">
        <v>185</v>
      </c>
      <c r="E70" s="150">
        <v>7</v>
      </c>
      <c r="F70" s="155">
        <v>135</v>
      </c>
      <c r="G70" s="157">
        <f t="shared" si="0"/>
        <v>945</v>
      </c>
      <c r="H70" s="149"/>
    </row>
    <row r="71" spans="1:8" ht="24.95" customHeight="1">
      <c r="A71" s="159">
        <v>54</v>
      </c>
      <c r="B71" s="150">
        <v>683478</v>
      </c>
      <c r="C71" s="151" t="s">
        <v>230</v>
      </c>
      <c r="D71" s="150" t="s">
        <v>185</v>
      </c>
      <c r="E71" s="150">
        <v>7</v>
      </c>
      <c r="F71" s="155">
        <v>148</v>
      </c>
      <c r="G71" s="157">
        <f t="shared" si="0"/>
        <v>1036</v>
      </c>
      <c r="H71" s="149"/>
    </row>
    <row r="72" spans="1:8" ht="24.95" customHeight="1">
      <c r="A72" s="159">
        <v>55</v>
      </c>
      <c r="B72" s="150">
        <v>693458</v>
      </c>
      <c r="C72" s="151" t="s">
        <v>231</v>
      </c>
      <c r="D72" s="150" t="s">
        <v>185</v>
      </c>
      <c r="E72" s="150">
        <v>7</v>
      </c>
      <c r="F72" s="155">
        <v>145</v>
      </c>
      <c r="G72" s="157">
        <f t="shared" si="0"/>
        <v>1015</v>
      </c>
      <c r="H72" s="149"/>
    </row>
    <row r="73" spans="1:8" ht="24.95" customHeight="1" thickBot="1">
      <c r="A73" s="160">
        <v>56</v>
      </c>
      <c r="B73" s="152">
        <v>703438</v>
      </c>
      <c r="C73" s="153" t="s">
        <v>232</v>
      </c>
      <c r="D73" s="152" t="s">
        <v>185</v>
      </c>
      <c r="E73" s="152">
        <v>7</v>
      </c>
      <c r="F73" s="156">
        <v>148</v>
      </c>
      <c r="G73" s="158">
        <f t="shared" si="0"/>
        <v>1036</v>
      </c>
      <c r="H73" s="149"/>
    </row>
    <row r="74" spans="1:8" ht="24.95" customHeight="1">
      <c r="A74" s="193">
        <v>57</v>
      </c>
      <c r="B74" s="194">
        <v>713418</v>
      </c>
      <c r="C74" s="195" t="s">
        <v>233</v>
      </c>
      <c r="D74" s="194" t="s">
        <v>185</v>
      </c>
      <c r="E74" s="194">
        <v>7</v>
      </c>
      <c r="F74" s="196">
        <v>148</v>
      </c>
      <c r="G74" s="197">
        <f t="shared" si="0"/>
        <v>1036</v>
      </c>
      <c r="H74" s="149"/>
    </row>
    <row r="75" spans="1:8" ht="24.95" customHeight="1">
      <c r="A75" s="159">
        <v>58</v>
      </c>
      <c r="B75" s="150">
        <v>723398</v>
      </c>
      <c r="C75" s="151" t="s">
        <v>234</v>
      </c>
      <c r="D75" s="150" t="s">
        <v>185</v>
      </c>
      <c r="E75" s="150">
        <v>7</v>
      </c>
      <c r="F75" s="155">
        <v>148</v>
      </c>
      <c r="G75" s="157">
        <f t="shared" si="0"/>
        <v>1036</v>
      </c>
      <c r="H75" s="149"/>
    </row>
    <row r="76" spans="1:8" ht="24.95" customHeight="1">
      <c r="A76" s="159">
        <v>59</v>
      </c>
      <c r="B76" s="150">
        <v>733378</v>
      </c>
      <c r="C76" s="151" t="s">
        <v>235</v>
      </c>
      <c r="D76" s="150" t="s">
        <v>185</v>
      </c>
      <c r="E76" s="150">
        <v>7</v>
      </c>
      <c r="F76" s="155">
        <v>175</v>
      </c>
      <c r="G76" s="157">
        <f t="shared" si="0"/>
        <v>1225</v>
      </c>
      <c r="H76" s="149"/>
    </row>
    <row r="77" spans="1:8" ht="24.95" customHeight="1">
      <c r="A77" s="159">
        <v>60</v>
      </c>
      <c r="B77" s="150">
        <v>743358</v>
      </c>
      <c r="C77" s="151" t="s">
        <v>236</v>
      </c>
      <c r="D77" s="150" t="s">
        <v>185</v>
      </c>
      <c r="E77" s="150">
        <v>7</v>
      </c>
      <c r="F77" s="155">
        <v>19</v>
      </c>
      <c r="G77" s="157">
        <f t="shared" si="0"/>
        <v>133</v>
      </c>
      <c r="H77" s="149"/>
    </row>
    <row r="78" spans="1:8" ht="24.95" customHeight="1">
      <c r="A78" s="159">
        <v>61</v>
      </c>
      <c r="B78" s="150">
        <v>763318</v>
      </c>
      <c r="C78" s="151" t="s">
        <v>237</v>
      </c>
      <c r="D78" s="150" t="s">
        <v>185</v>
      </c>
      <c r="E78" s="150">
        <v>6</v>
      </c>
      <c r="F78" s="155">
        <v>88</v>
      </c>
      <c r="G78" s="157">
        <f t="shared" si="0"/>
        <v>528</v>
      </c>
      <c r="H78" s="149"/>
    </row>
    <row r="79" spans="1:8" ht="24.95" customHeight="1">
      <c r="A79" s="159">
        <v>62</v>
      </c>
      <c r="B79" s="150">
        <v>783278</v>
      </c>
      <c r="C79" s="151" t="s">
        <v>239</v>
      </c>
      <c r="D79" s="150" t="s">
        <v>185</v>
      </c>
      <c r="E79" s="150">
        <v>30</v>
      </c>
      <c r="F79" s="155">
        <v>40.130000000000003</v>
      </c>
      <c r="G79" s="157">
        <f t="shared" si="0"/>
        <v>1203.9000000000001</v>
      </c>
    </row>
    <row r="80" spans="1:8" ht="24.95" customHeight="1">
      <c r="A80" s="159">
        <v>63</v>
      </c>
      <c r="B80" s="150">
        <v>803238</v>
      </c>
      <c r="C80" s="151" t="s">
        <v>240</v>
      </c>
      <c r="D80" s="150" t="s">
        <v>185</v>
      </c>
      <c r="E80" s="150">
        <v>7</v>
      </c>
      <c r="F80" s="155">
        <v>160</v>
      </c>
      <c r="G80" s="157">
        <f t="shared" si="0"/>
        <v>1120</v>
      </c>
    </row>
    <row r="81" spans="1:7" ht="24.95" customHeight="1" thickBot="1">
      <c r="A81" s="160">
        <v>64</v>
      </c>
      <c r="B81" s="152">
        <v>813218</v>
      </c>
      <c r="C81" s="153" t="s">
        <v>241</v>
      </c>
      <c r="D81" s="152" t="s">
        <v>185</v>
      </c>
      <c r="E81" s="152">
        <v>14</v>
      </c>
      <c r="F81" s="156">
        <v>45</v>
      </c>
      <c r="G81" s="158">
        <f t="shared" si="0"/>
        <v>630</v>
      </c>
    </row>
    <row r="82" spans="1:7" ht="15.75" customHeight="1" thickBot="1">
      <c r="A82" s="402" t="s">
        <v>14</v>
      </c>
      <c r="B82" s="403"/>
      <c r="C82" s="403"/>
      <c r="D82" s="403"/>
      <c r="E82" s="403"/>
      <c r="F82" s="404"/>
      <c r="G82" s="183">
        <f>SUM(G18:G81)</f>
        <v>76874.329999999987</v>
      </c>
    </row>
    <row r="83" spans="1:7" ht="15.75" customHeight="1" thickBot="1">
      <c r="A83" s="402" t="s">
        <v>15</v>
      </c>
      <c r="B83" s="403"/>
      <c r="C83" s="403"/>
      <c r="D83" s="403"/>
      <c r="E83" s="403"/>
      <c r="F83" s="404"/>
      <c r="G83" s="184">
        <f>G82*E83</f>
        <v>0</v>
      </c>
    </row>
    <row r="84" spans="1:7" ht="15.75" customHeight="1" thickBot="1">
      <c r="A84" s="188" t="s">
        <v>16</v>
      </c>
      <c r="B84" s="410" t="s">
        <v>243</v>
      </c>
      <c r="C84" s="401"/>
      <c r="D84" s="401"/>
      <c r="E84" s="411"/>
      <c r="F84" s="131" t="s">
        <v>14</v>
      </c>
      <c r="G84" s="185">
        <f>G82-G83</f>
        <v>76874.329999999987</v>
      </c>
    </row>
    <row r="85" spans="1:7" ht="15" customHeight="1" thickBot="1">
      <c r="A85" s="139" t="s">
        <v>244</v>
      </c>
      <c r="B85" s="81"/>
      <c r="C85" s="82"/>
      <c r="D85" s="154"/>
      <c r="E85" s="154"/>
      <c r="F85" s="131"/>
      <c r="G85" s="131"/>
    </row>
    <row r="86" spans="1:7">
      <c r="A86" s="34"/>
      <c r="B86" s="34"/>
      <c r="C86" s="31"/>
      <c r="D86" s="34"/>
      <c r="E86" s="169"/>
      <c r="F86" s="177"/>
      <c r="G86" s="177"/>
    </row>
    <row r="87" spans="1:7">
      <c r="A87" s="1"/>
      <c r="B87" s="1"/>
      <c r="C87" s="1"/>
      <c r="D87" s="164"/>
      <c r="E87" s="164"/>
      <c r="F87" s="174"/>
      <c r="G87" s="174"/>
    </row>
    <row r="88" spans="1:7">
      <c r="A88" s="1"/>
      <c r="B88" s="1"/>
      <c r="C88" s="1"/>
      <c r="D88" s="164"/>
      <c r="E88" s="164"/>
      <c r="F88" s="174"/>
      <c r="G88" s="174"/>
    </row>
    <row r="89" spans="1:7">
      <c r="A89" s="1"/>
      <c r="B89" s="1"/>
      <c r="C89" s="1"/>
      <c r="D89" s="164"/>
      <c r="E89" s="164"/>
      <c r="F89" s="174"/>
      <c r="G89" s="174"/>
    </row>
    <row r="90" spans="1:7">
      <c r="A90" s="1"/>
      <c r="B90" s="1"/>
      <c r="C90" s="1"/>
      <c r="D90" s="164"/>
      <c r="E90" s="164"/>
      <c r="F90" s="174"/>
      <c r="G90" s="174"/>
    </row>
    <row r="91" spans="1:7">
      <c r="A91" s="1"/>
      <c r="B91" s="1"/>
      <c r="C91" s="1"/>
      <c r="D91" s="164"/>
      <c r="E91" s="164"/>
      <c r="F91" s="174"/>
      <c r="G91" s="174"/>
    </row>
    <row r="92" spans="1:7">
      <c r="A92" s="1"/>
      <c r="B92" s="1"/>
      <c r="C92" s="1"/>
      <c r="D92" s="164"/>
      <c r="E92" s="170"/>
      <c r="F92" s="178"/>
      <c r="G92" s="178"/>
    </row>
    <row r="93" spans="1:7">
      <c r="A93" s="1"/>
      <c r="B93" s="1"/>
      <c r="C93" s="1"/>
      <c r="D93" s="144"/>
      <c r="E93" s="144" t="s">
        <v>17</v>
      </c>
      <c r="F93" s="174"/>
      <c r="G93" s="174"/>
    </row>
  </sheetData>
  <mergeCells count="3">
    <mergeCell ref="A82:F82"/>
    <mergeCell ref="A83:F83"/>
    <mergeCell ref="B84:E84"/>
  </mergeCells>
  <pageMargins left="0.7" right="0.7" top="2.25" bottom="0.75" header="0.3" footer="0.3"/>
  <pageSetup scale="72" orientation="portrait" r:id="rId1"/>
  <headerFooter>
    <oddFooter>Page &amp;P of &amp;N</oddFooter>
  </headerFooter>
  <rowBreaks count="2" manualBreakCount="2">
    <brk id="42" max="6" man="1"/>
    <brk id="73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8"/>
  <sheetViews>
    <sheetView topLeftCell="A7" workbookViewId="0">
      <selection activeCell="B20" sqref="B20"/>
    </sheetView>
  </sheetViews>
  <sheetFormatPr defaultRowHeight="15"/>
  <cols>
    <col min="1" max="1" width="10.42578125" customWidth="1"/>
    <col min="2" max="2" width="46.5703125" customWidth="1"/>
    <col min="3" max="3" width="15.28515625" customWidth="1"/>
    <col min="4" max="4" width="17.7109375" customWidth="1"/>
    <col min="5" max="5" width="21.28515625" customWidth="1"/>
  </cols>
  <sheetData>
    <row r="2" spans="1:5">
      <c r="A2" s="1"/>
      <c r="B2" s="1"/>
      <c r="C2" s="1"/>
    </row>
    <row r="3" spans="1:5" ht="18">
      <c r="A3" s="1"/>
      <c r="B3" s="1"/>
      <c r="C3" s="1"/>
      <c r="E3" s="2" t="s">
        <v>0</v>
      </c>
    </row>
    <row r="4" spans="1:5">
      <c r="A4" s="1"/>
      <c r="B4" s="1"/>
      <c r="C4" s="1"/>
      <c r="D4" s="1"/>
      <c r="E4" s="1"/>
    </row>
    <row r="5" spans="1:5">
      <c r="A5" s="1"/>
      <c r="B5" s="1"/>
      <c r="C5" s="1"/>
      <c r="D5" s="3" t="s">
        <v>1</v>
      </c>
      <c r="E5" s="4" t="s">
        <v>162</v>
      </c>
    </row>
    <row r="6" spans="1:5">
      <c r="A6" s="1"/>
      <c r="B6" s="1"/>
      <c r="C6" s="1"/>
      <c r="D6" s="1"/>
      <c r="E6" s="1"/>
    </row>
    <row r="7" spans="1:5" ht="15.75" thickBot="1">
      <c r="A7" s="1"/>
      <c r="B7" s="1"/>
      <c r="C7" s="5" t="s">
        <v>2</v>
      </c>
      <c r="D7" s="1"/>
      <c r="E7" s="1"/>
    </row>
    <row r="8" spans="1:5">
      <c r="A8" s="1"/>
      <c r="B8" s="1"/>
      <c r="C8" s="68"/>
      <c r="D8" s="69"/>
      <c r="E8" s="70"/>
    </row>
    <row r="9" spans="1:5">
      <c r="A9" s="10" t="s">
        <v>607</v>
      </c>
      <c r="B9" s="10"/>
      <c r="C9" s="71" t="s">
        <v>163</v>
      </c>
      <c r="D9" s="72"/>
      <c r="E9" s="73"/>
    </row>
    <row r="10" spans="1:5">
      <c r="A10" s="14" t="s">
        <v>609</v>
      </c>
      <c r="B10" s="14"/>
      <c r="C10" s="108" t="s">
        <v>168</v>
      </c>
      <c r="D10" s="75"/>
      <c r="E10" s="73"/>
    </row>
    <row r="11" spans="1:5">
      <c r="A11" s="14" t="s">
        <v>3</v>
      </c>
      <c r="B11" s="14"/>
      <c r="C11" s="108" t="s">
        <v>164</v>
      </c>
      <c r="D11" s="75"/>
      <c r="E11" s="73"/>
    </row>
    <row r="12" spans="1:5">
      <c r="A12" s="14" t="s">
        <v>608</v>
      </c>
      <c r="B12" s="14"/>
      <c r="C12" s="108" t="s">
        <v>138</v>
      </c>
      <c r="D12" s="75"/>
      <c r="E12" s="73"/>
    </row>
    <row r="13" spans="1:5">
      <c r="A13" s="14"/>
      <c r="B13" s="1"/>
      <c r="C13" s="108" t="s">
        <v>153</v>
      </c>
      <c r="D13" s="77" t="s">
        <v>167</v>
      </c>
      <c r="E13" s="73"/>
    </row>
    <row r="14" spans="1:5" ht="15.75" thickBot="1">
      <c r="A14" s="1"/>
      <c r="B14" s="1"/>
      <c r="C14" s="145" t="s">
        <v>166</v>
      </c>
      <c r="D14" s="146" t="s">
        <v>165</v>
      </c>
      <c r="E14" s="80"/>
    </row>
    <row r="15" spans="1:5">
      <c r="A15" s="1"/>
      <c r="B15" s="1"/>
      <c r="C15" s="84"/>
      <c r="D15" s="85"/>
      <c r="E15" s="84"/>
    </row>
    <row r="16" spans="1:5">
      <c r="A16" s="10" t="s">
        <v>7</v>
      </c>
      <c r="B16" s="22">
        <f ca="1">TODAY()</f>
        <v>41557</v>
      </c>
      <c r="C16" s="5" t="s">
        <v>8</v>
      </c>
      <c r="D16" s="117" t="s">
        <v>171</v>
      </c>
      <c r="E16" s="1"/>
    </row>
    <row r="17" spans="1:6" ht="15.75" thickBot="1">
      <c r="A17" s="1"/>
      <c r="B17" s="1"/>
      <c r="C17" s="1"/>
      <c r="D17" s="1"/>
      <c r="E17" s="1"/>
    </row>
    <row r="18" spans="1:6" ht="15.75" thickBot="1">
      <c r="A18" s="39" t="s">
        <v>169</v>
      </c>
      <c r="B18" s="86" t="s">
        <v>10</v>
      </c>
      <c r="C18" s="100" t="s">
        <v>11</v>
      </c>
      <c r="D18" s="102" t="s">
        <v>12</v>
      </c>
      <c r="E18" s="119" t="s">
        <v>13</v>
      </c>
    </row>
    <row r="19" spans="1:6" ht="24.95" customHeight="1">
      <c r="A19" s="24"/>
      <c r="B19" s="132"/>
      <c r="C19" s="50"/>
      <c r="D19" s="28"/>
      <c r="E19" s="133"/>
    </row>
    <row r="20" spans="1:6" ht="24.95" customHeight="1">
      <c r="A20" s="30">
        <v>1</v>
      </c>
      <c r="B20" s="118" t="s">
        <v>170</v>
      </c>
      <c r="C20" s="110">
        <v>24</v>
      </c>
      <c r="D20" s="128">
        <v>179</v>
      </c>
      <c r="E20" s="121">
        <f t="shared" ref="E20" si="0">+D20*C20</f>
        <v>4296</v>
      </c>
      <c r="F20" s="53"/>
    </row>
    <row r="21" spans="1:6" ht="24.95" customHeight="1">
      <c r="A21" s="140"/>
      <c r="B21" s="97"/>
      <c r="C21" s="110"/>
      <c r="D21" s="128"/>
      <c r="E21" s="121"/>
    </row>
    <row r="22" spans="1:6" ht="24.95" customHeight="1">
      <c r="A22" s="30"/>
      <c r="B22" s="118"/>
      <c r="C22" s="110"/>
      <c r="D22" s="128"/>
      <c r="E22" s="121"/>
    </row>
    <row r="23" spans="1:6" ht="24.95" customHeight="1">
      <c r="A23" s="30"/>
      <c r="B23" s="96"/>
      <c r="C23" s="64"/>
      <c r="D23" s="129"/>
      <c r="E23" s="123"/>
    </row>
    <row r="24" spans="1:6" ht="24.95" customHeight="1">
      <c r="A24" s="30"/>
      <c r="B24" s="98"/>
      <c r="C24" s="35"/>
      <c r="D24" s="51"/>
      <c r="E24" s="122"/>
    </row>
    <row r="25" spans="1:6" ht="24.95" customHeight="1">
      <c r="A25" s="30"/>
      <c r="B25" s="96"/>
      <c r="C25" s="35"/>
      <c r="D25" s="51"/>
      <c r="E25" s="122"/>
    </row>
    <row r="26" spans="1:6" ht="24.95" customHeight="1">
      <c r="A26" s="30"/>
      <c r="B26" s="99"/>
      <c r="C26" s="35"/>
      <c r="D26" s="51"/>
      <c r="E26" s="122"/>
    </row>
    <row r="27" spans="1:6" ht="24.95" customHeight="1">
      <c r="A27" s="30"/>
      <c r="B27" s="99"/>
      <c r="C27" s="35"/>
      <c r="D27" s="51"/>
      <c r="E27" s="122"/>
    </row>
    <row r="28" spans="1:6" ht="24.95" customHeight="1">
      <c r="A28" s="30"/>
      <c r="B28" s="96"/>
      <c r="C28" s="35"/>
      <c r="D28" s="33"/>
      <c r="E28" s="120"/>
    </row>
    <row r="29" spans="1:6" ht="24.95" customHeight="1">
      <c r="A29" s="30"/>
      <c r="B29" s="96"/>
      <c r="C29" s="35"/>
      <c r="D29" s="33"/>
      <c r="E29" s="120"/>
    </row>
    <row r="30" spans="1:6" ht="24.95" customHeight="1" thickBot="1">
      <c r="A30" s="87"/>
      <c r="B30" s="104"/>
      <c r="C30" s="105"/>
      <c r="D30" s="106"/>
      <c r="E30" s="124"/>
    </row>
    <row r="31" spans="1:6" ht="15.75" thickBot="1">
      <c r="A31" s="87"/>
      <c r="B31" s="89"/>
      <c r="C31" s="90"/>
      <c r="D31" s="130" t="s">
        <v>14</v>
      </c>
      <c r="E31" s="125">
        <f>SUM(E19:E30)</f>
        <v>4296</v>
      </c>
    </row>
    <row r="32" spans="1:6" ht="15.75" thickBot="1">
      <c r="A32" s="141"/>
      <c r="B32" s="40"/>
      <c r="C32" s="44"/>
      <c r="D32" s="48" t="s">
        <v>15</v>
      </c>
      <c r="E32" s="126">
        <f>E31*C32</f>
        <v>0</v>
      </c>
    </row>
    <row r="33" spans="1:5" ht="15.75" thickBot="1">
      <c r="A33" s="142" t="s">
        <v>16</v>
      </c>
      <c r="B33" s="45" t="s">
        <v>173</v>
      </c>
      <c r="C33" s="41"/>
      <c r="D33" s="131" t="s">
        <v>14</v>
      </c>
      <c r="E33" s="127">
        <f>E31-E32</f>
        <v>4296</v>
      </c>
    </row>
    <row r="34" spans="1:5" ht="15.75" thickBot="1">
      <c r="A34" s="139" t="s">
        <v>172</v>
      </c>
      <c r="B34" s="82"/>
      <c r="C34" s="82"/>
      <c r="D34" s="83"/>
      <c r="E34" s="83"/>
    </row>
    <row r="35" spans="1:5">
      <c r="A35" s="34"/>
      <c r="B35" s="31"/>
      <c r="C35" s="6"/>
      <c r="D35" s="34"/>
      <c r="E35" s="34"/>
    </row>
    <row r="36" spans="1:5">
      <c r="A36" s="1"/>
      <c r="B36" s="1"/>
      <c r="C36" s="1"/>
      <c r="D36" s="1"/>
      <c r="E36" s="1"/>
    </row>
    <row r="37" spans="1:5">
      <c r="A37" s="1"/>
      <c r="B37" s="1"/>
      <c r="C37" s="49"/>
      <c r="D37" s="49"/>
      <c r="E37" s="49"/>
    </row>
    <row r="38" spans="1:5">
      <c r="A38" s="1"/>
      <c r="B38" s="1"/>
      <c r="C38" s="1" t="s">
        <v>17</v>
      </c>
      <c r="D38" s="1"/>
      <c r="E38" s="1"/>
    </row>
  </sheetData>
  <hyperlinks>
    <hyperlink ref="D13" r:id="rId1" display="mailto:support@groupon.ae"/>
    <hyperlink ref="D14" r:id="rId2" display="mailto:support@groupon.ae"/>
  </hyperlinks>
  <pageMargins left="0.7" right="0.7" top="1.01" bottom="0.75" header="0.3" footer="0.3"/>
  <pageSetup scale="81" orientation="portrait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5"/>
  <sheetViews>
    <sheetView topLeftCell="A7" workbookViewId="0">
      <selection activeCell="C24" sqref="C24"/>
    </sheetView>
  </sheetViews>
  <sheetFormatPr defaultRowHeight="15"/>
  <cols>
    <col min="1" max="1" width="6.7109375" customWidth="1"/>
    <col min="2" max="2" width="12.5703125" customWidth="1"/>
    <col min="3" max="3" width="53.85546875" customWidth="1"/>
    <col min="4" max="4" width="15.28515625" customWidth="1"/>
    <col min="5" max="5" width="17.7109375" customWidth="1"/>
    <col min="6" max="6" width="21.28515625" customWidth="1"/>
  </cols>
  <sheetData>
    <row r="2" spans="1:6">
      <c r="A2" s="1"/>
      <c r="B2" s="1"/>
      <c r="C2" s="1"/>
      <c r="D2" s="1"/>
    </row>
    <row r="3" spans="1:6" ht="18">
      <c r="A3" s="1"/>
      <c r="B3" s="1"/>
      <c r="C3" s="1"/>
      <c r="D3" s="1"/>
      <c r="F3" s="2" t="s">
        <v>0</v>
      </c>
    </row>
    <row r="4" spans="1:6">
      <c r="A4" s="1"/>
      <c r="B4" s="1"/>
      <c r="C4" s="1"/>
      <c r="D4" s="1"/>
      <c r="E4" s="1"/>
      <c r="F4" s="1"/>
    </row>
    <row r="5" spans="1:6">
      <c r="A5" s="1"/>
      <c r="B5" s="1"/>
      <c r="C5" s="1"/>
      <c r="D5" s="1"/>
      <c r="E5" s="3" t="s">
        <v>1</v>
      </c>
      <c r="F5" s="4" t="s">
        <v>149</v>
      </c>
    </row>
    <row r="6" spans="1:6">
      <c r="A6" s="1"/>
      <c r="B6" s="1"/>
      <c r="C6" s="1"/>
      <c r="D6" s="1"/>
      <c r="E6" s="1"/>
      <c r="F6" s="1"/>
    </row>
    <row r="7" spans="1:6" ht="15.75" thickBot="1">
      <c r="A7" s="1"/>
      <c r="B7" s="1"/>
      <c r="C7" s="1"/>
      <c r="D7" s="5" t="s">
        <v>2</v>
      </c>
      <c r="E7" s="1"/>
      <c r="F7" s="1"/>
    </row>
    <row r="8" spans="1:6">
      <c r="A8" s="1"/>
      <c r="B8" s="1"/>
      <c r="C8" s="1"/>
      <c r="D8" s="68"/>
      <c r="E8" s="69"/>
      <c r="F8" s="70"/>
    </row>
    <row r="9" spans="1:6">
      <c r="A9" s="10" t="s">
        <v>607</v>
      </c>
      <c r="B9" s="10"/>
      <c r="C9" s="1"/>
      <c r="D9" s="71" t="s">
        <v>150</v>
      </c>
      <c r="E9" s="72"/>
      <c r="F9" s="73"/>
    </row>
    <row r="10" spans="1:6">
      <c r="A10" s="14" t="s">
        <v>609</v>
      </c>
      <c r="B10" s="14"/>
      <c r="C10" s="1"/>
      <c r="D10" s="108" t="s">
        <v>151</v>
      </c>
      <c r="E10" s="75"/>
      <c r="F10" s="73"/>
    </row>
    <row r="11" spans="1:6">
      <c r="A11" s="14" t="s">
        <v>3</v>
      </c>
      <c r="B11" s="14"/>
      <c r="C11" s="1"/>
      <c r="D11" s="108" t="s">
        <v>152</v>
      </c>
      <c r="E11" s="75"/>
      <c r="F11" s="73"/>
    </row>
    <row r="12" spans="1:6">
      <c r="A12" s="14" t="s">
        <v>608</v>
      </c>
      <c r="B12" s="14"/>
      <c r="C12" s="1"/>
      <c r="D12" s="108" t="s">
        <v>138</v>
      </c>
      <c r="E12" s="75"/>
      <c r="F12" s="73"/>
    </row>
    <row r="13" spans="1:6">
      <c r="A13" s="14"/>
      <c r="B13" s="14"/>
      <c r="C13" s="1"/>
      <c r="D13" s="108" t="s">
        <v>153</v>
      </c>
      <c r="E13" s="77" t="s">
        <v>155</v>
      </c>
      <c r="F13" s="73"/>
    </row>
    <row r="14" spans="1:6" ht="15.75" thickBot="1">
      <c r="A14" s="1"/>
      <c r="B14" s="1"/>
      <c r="C14" s="1"/>
      <c r="D14" s="109" t="s">
        <v>154</v>
      </c>
      <c r="E14" s="79" t="s">
        <v>156</v>
      </c>
      <c r="F14" s="80"/>
    </row>
    <row r="15" spans="1:6">
      <c r="A15" s="1"/>
      <c r="B15" s="1"/>
      <c r="C15" s="1"/>
      <c r="D15" s="84"/>
      <c r="E15" s="85"/>
      <c r="F15" s="84"/>
    </row>
    <row r="16" spans="1:6">
      <c r="A16" s="10" t="s">
        <v>7</v>
      </c>
      <c r="B16" s="10"/>
      <c r="C16" s="22">
        <f ca="1">TODAY()</f>
        <v>41557</v>
      </c>
      <c r="D16" s="5" t="s">
        <v>8</v>
      </c>
      <c r="E16" s="117">
        <v>20060475</v>
      </c>
      <c r="F16" s="1"/>
    </row>
    <row r="17" spans="1:7" ht="15.75" thickBot="1">
      <c r="A17" s="1"/>
      <c r="B17" s="1"/>
      <c r="C17" s="1"/>
      <c r="D17" s="1"/>
      <c r="E17" s="1"/>
      <c r="F17" s="1"/>
    </row>
    <row r="18" spans="1:7" ht="15.75" thickBot="1">
      <c r="A18" s="39" t="s">
        <v>9</v>
      </c>
      <c r="B18" s="134" t="s">
        <v>157</v>
      </c>
      <c r="C18" s="86" t="s">
        <v>10</v>
      </c>
      <c r="D18" s="100" t="s">
        <v>11</v>
      </c>
      <c r="E18" s="102" t="s">
        <v>12</v>
      </c>
      <c r="F18" s="119" t="s">
        <v>13</v>
      </c>
    </row>
    <row r="19" spans="1:7" ht="24.95" customHeight="1">
      <c r="A19" s="24"/>
      <c r="B19" s="135"/>
      <c r="C19" s="132"/>
      <c r="D19" s="50"/>
      <c r="E19" s="28"/>
      <c r="F19" s="133"/>
    </row>
    <row r="20" spans="1:7" ht="24.95" customHeight="1">
      <c r="A20" s="30">
        <v>1</v>
      </c>
      <c r="B20" s="136">
        <v>1009357</v>
      </c>
      <c r="C20" s="118" t="s">
        <v>158</v>
      </c>
      <c r="D20" s="110">
        <v>18</v>
      </c>
      <c r="E20" s="128">
        <v>13.92</v>
      </c>
      <c r="F20" s="121">
        <f t="shared" ref="F20:F22" si="0">+E20*D20</f>
        <v>250.56</v>
      </c>
      <c r="G20" s="53"/>
    </row>
    <row r="21" spans="1:7" ht="24.95" customHeight="1">
      <c r="A21" s="140"/>
      <c r="B21" s="136"/>
      <c r="C21" s="97"/>
      <c r="D21" s="110"/>
      <c r="E21" s="128"/>
      <c r="F21" s="121"/>
    </row>
    <row r="22" spans="1:7" ht="24.95" customHeight="1">
      <c r="A22" s="30">
        <v>2</v>
      </c>
      <c r="B22" s="136">
        <v>1009356</v>
      </c>
      <c r="C22" s="118" t="s">
        <v>159</v>
      </c>
      <c r="D22" s="110">
        <v>18</v>
      </c>
      <c r="E22" s="128">
        <v>13.92</v>
      </c>
      <c r="F22" s="121">
        <f t="shared" si="0"/>
        <v>250.56</v>
      </c>
    </row>
    <row r="23" spans="1:7" ht="24.95" customHeight="1">
      <c r="A23" s="30"/>
      <c r="B23" s="136"/>
      <c r="C23" s="94"/>
      <c r="D23" s="110"/>
      <c r="E23" s="128"/>
      <c r="F23" s="121"/>
    </row>
    <row r="24" spans="1:7" ht="24.95" customHeight="1">
      <c r="A24" s="30"/>
      <c r="B24" s="136"/>
      <c r="C24" s="95"/>
      <c r="D24" s="110"/>
      <c r="E24" s="128"/>
      <c r="F24" s="122"/>
    </row>
    <row r="25" spans="1:7" ht="24.95" customHeight="1">
      <c r="A25" s="30"/>
      <c r="B25" s="136"/>
      <c r="C25" s="95"/>
      <c r="D25" s="110"/>
      <c r="E25" s="128"/>
      <c r="F25" s="122"/>
    </row>
    <row r="26" spans="1:7" ht="24.95" customHeight="1">
      <c r="A26" s="30"/>
      <c r="B26" s="136"/>
      <c r="C26" s="96"/>
      <c r="D26" s="110"/>
      <c r="E26" s="128"/>
      <c r="F26" s="122"/>
    </row>
    <row r="27" spans="1:7" ht="24.95" customHeight="1">
      <c r="A27" s="30"/>
      <c r="B27" s="136"/>
      <c r="C27" s="97"/>
      <c r="D27" s="35"/>
      <c r="E27" s="37"/>
      <c r="F27" s="122"/>
    </row>
    <row r="28" spans="1:7" ht="24.95" customHeight="1">
      <c r="A28" s="30"/>
      <c r="B28" s="136"/>
      <c r="C28" s="98"/>
      <c r="D28" s="35"/>
      <c r="E28" s="51"/>
      <c r="F28" s="122"/>
    </row>
    <row r="29" spans="1:7" ht="24.95" customHeight="1">
      <c r="A29" s="30"/>
      <c r="B29" s="136"/>
      <c r="C29" s="98"/>
      <c r="D29" s="35"/>
      <c r="E29" s="51"/>
      <c r="F29" s="122"/>
    </row>
    <row r="30" spans="1:7" ht="24.95" customHeight="1">
      <c r="A30" s="30"/>
      <c r="B30" s="136"/>
      <c r="C30" s="96"/>
      <c r="D30" s="64"/>
      <c r="E30" s="129"/>
      <c r="F30" s="123"/>
    </row>
    <row r="31" spans="1:7" ht="24.95" customHeight="1">
      <c r="A31" s="30"/>
      <c r="B31" s="136"/>
      <c r="C31" s="98"/>
      <c r="D31" s="35"/>
      <c r="E31" s="51"/>
      <c r="F31" s="122"/>
    </row>
    <row r="32" spans="1:7" ht="24.95" customHeight="1">
      <c r="A32" s="30"/>
      <c r="B32" s="136"/>
      <c r="C32" s="96"/>
      <c r="D32" s="35"/>
      <c r="E32" s="51"/>
      <c r="F32" s="122"/>
    </row>
    <row r="33" spans="1:6" ht="24.95" customHeight="1">
      <c r="A33" s="30"/>
      <c r="B33" s="136"/>
      <c r="C33" s="99"/>
      <c r="D33" s="35"/>
      <c r="E33" s="51"/>
      <c r="F33" s="122"/>
    </row>
    <row r="34" spans="1:6" ht="24.95" customHeight="1">
      <c r="A34" s="30"/>
      <c r="B34" s="136"/>
      <c r="C34" s="99"/>
      <c r="D34" s="35"/>
      <c r="E34" s="51"/>
      <c r="F34" s="122"/>
    </row>
    <row r="35" spans="1:6" ht="24.95" customHeight="1">
      <c r="A35" s="30"/>
      <c r="B35" s="136"/>
      <c r="C35" s="96"/>
      <c r="D35" s="35"/>
      <c r="E35" s="33"/>
      <c r="F35" s="120"/>
    </row>
    <row r="36" spans="1:6" ht="24.95" customHeight="1">
      <c r="A36" s="30"/>
      <c r="B36" s="136"/>
      <c r="C36" s="96"/>
      <c r="D36" s="35"/>
      <c r="E36" s="33"/>
      <c r="F36" s="120"/>
    </row>
    <row r="37" spans="1:6" ht="24.95" customHeight="1" thickBot="1">
      <c r="A37" s="87"/>
      <c r="B37" s="137"/>
      <c r="C37" s="104"/>
      <c r="D37" s="105"/>
      <c r="E37" s="106"/>
      <c r="F37" s="124"/>
    </row>
    <row r="38" spans="1:6" ht="15.75" thickBot="1">
      <c r="A38" s="87"/>
      <c r="B38" s="88"/>
      <c r="C38" s="89"/>
      <c r="D38" s="90"/>
      <c r="E38" s="130" t="s">
        <v>14</v>
      </c>
      <c r="F38" s="125">
        <f>SUM(F19:F37)</f>
        <v>501.12</v>
      </c>
    </row>
    <row r="39" spans="1:6" ht="15.75" thickBot="1">
      <c r="A39" s="141"/>
      <c r="B39" s="138"/>
      <c r="C39" s="40"/>
      <c r="D39" s="44"/>
      <c r="E39" s="48" t="s">
        <v>15</v>
      </c>
      <c r="F39" s="126">
        <f>F38*D39</f>
        <v>0</v>
      </c>
    </row>
    <row r="40" spans="1:6" ht="15.75" thickBot="1">
      <c r="A40" s="142" t="s">
        <v>16</v>
      </c>
      <c r="B40" s="45" t="s">
        <v>160</v>
      </c>
      <c r="C40" s="138"/>
      <c r="D40" s="41"/>
      <c r="E40" s="131" t="s">
        <v>14</v>
      </c>
      <c r="F40" s="127">
        <f>F38-F39</f>
        <v>501.12</v>
      </c>
    </row>
    <row r="41" spans="1:6" ht="15.75" thickBot="1">
      <c r="A41" s="139" t="s">
        <v>161</v>
      </c>
      <c r="B41" s="81"/>
      <c r="C41" s="82"/>
      <c r="D41" s="82"/>
      <c r="E41" s="83"/>
      <c r="F41" s="83"/>
    </row>
    <row r="42" spans="1:6">
      <c r="A42" s="34"/>
      <c r="B42" s="34"/>
      <c r="C42" s="31"/>
      <c r="D42" s="6"/>
      <c r="E42" s="34"/>
      <c r="F42" s="34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49"/>
      <c r="E44" s="49"/>
      <c r="F44" s="49"/>
    </row>
    <row r="45" spans="1:6">
      <c r="A45" s="1"/>
      <c r="B45" s="1"/>
      <c r="C45" s="1"/>
      <c r="D45" s="1" t="s">
        <v>17</v>
      </c>
      <c r="E45" s="1"/>
      <c r="F45" s="1"/>
    </row>
  </sheetData>
  <pageMargins left="0.7" right="0.7" top="1.01" bottom="0.75" header="0.3" footer="0.3"/>
  <pageSetup scale="7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2"/>
  <sheetViews>
    <sheetView workbookViewId="0">
      <selection activeCell="B32" sqref="B32"/>
    </sheetView>
  </sheetViews>
  <sheetFormatPr defaultRowHeight="15"/>
  <cols>
    <col min="1" max="1" width="6.7109375" customWidth="1"/>
    <col min="2" max="2" width="53.85546875" customWidth="1"/>
    <col min="3" max="3" width="15.28515625" customWidth="1"/>
    <col min="4" max="4" width="17.7109375" customWidth="1"/>
    <col min="5" max="5" width="21.28515625" customWidth="1"/>
  </cols>
  <sheetData>
    <row r="2" spans="1:5">
      <c r="A2" s="1"/>
      <c r="B2" s="1"/>
      <c r="C2" s="1"/>
    </row>
    <row r="3" spans="1:5" ht="18">
      <c r="A3" s="1"/>
      <c r="B3" s="1"/>
      <c r="C3" s="1"/>
      <c r="E3" s="2" t="s">
        <v>0</v>
      </c>
    </row>
    <row r="4" spans="1:5">
      <c r="A4" s="1"/>
      <c r="B4" s="1"/>
      <c r="C4" s="1"/>
      <c r="D4" s="1"/>
      <c r="E4" s="1"/>
    </row>
    <row r="5" spans="1:5">
      <c r="A5" s="1"/>
      <c r="B5" s="1"/>
      <c r="C5" s="1"/>
      <c r="D5" s="3" t="s">
        <v>1</v>
      </c>
      <c r="E5" s="4" t="s">
        <v>143</v>
      </c>
    </row>
    <row r="6" spans="1:5">
      <c r="A6" s="1"/>
      <c r="B6" s="1"/>
      <c r="C6" s="1"/>
      <c r="D6" s="1"/>
      <c r="E6" s="1"/>
    </row>
    <row r="7" spans="1:5" ht="15.75" thickBot="1">
      <c r="A7" s="1"/>
      <c r="B7" s="1"/>
      <c r="C7" s="5" t="s">
        <v>2</v>
      </c>
      <c r="D7" s="1"/>
      <c r="E7" s="1"/>
    </row>
    <row r="8" spans="1:5">
      <c r="A8" s="1"/>
      <c r="B8" s="1"/>
      <c r="C8" s="68"/>
      <c r="D8" s="69"/>
      <c r="E8" s="70"/>
    </row>
    <row r="9" spans="1:5">
      <c r="A9" s="10" t="s">
        <v>607</v>
      </c>
      <c r="B9" s="1"/>
      <c r="C9" s="71" t="s">
        <v>135</v>
      </c>
      <c r="D9" s="72"/>
      <c r="E9" s="73"/>
    </row>
    <row r="10" spans="1:5">
      <c r="A10" s="14" t="s">
        <v>609</v>
      </c>
      <c r="B10" s="1"/>
      <c r="C10" s="111" t="s">
        <v>136</v>
      </c>
      <c r="D10" s="75"/>
      <c r="E10" s="73"/>
    </row>
    <row r="11" spans="1:5">
      <c r="A11" s="14" t="s">
        <v>3</v>
      </c>
      <c r="B11" s="1"/>
      <c r="C11" s="71" t="s">
        <v>137</v>
      </c>
      <c r="D11" s="75"/>
      <c r="E11" s="73"/>
    </row>
    <row r="12" spans="1:5">
      <c r="A12" s="14" t="s">
        <v>608</v>
      </c>
      <c r="B12" s="1"/>
      <c r="C12" s="71" t="s">
        <v>138</v>
      </c>
      <c r="D12" s="75"/>
      <c r="E12" s="73"/>
    </row>
    <row r="13" spans="1:5">
      <c r="A13" s="14"/>
      <c r="B13" s="1"/>
      <c r="C13" s="112" t="s">
        <v>140</v>
      </c>
      <c r="D13" s="113" t="s">
        <v>139</v>
      </c>
      <c r="E13" s="73"/>
    </row>
    <row r="14" spans="1:5" ht="15.75" thickBot="1">
      <c r="A14" s="1"/>
      <c r="B14" s="1"/>
      <c r="C14" s="114" t="s">
        <v>142</v>
      </c>
      <c r="D14" s="79" t="s">
        <v>141</v>
      </c>
      <c r="E14" s="80"/>
    </row>
    <row r="15" spans="1:5">
      <c r="A15" s="1"/>
      <c r="B15" s="1"/>
      <c r="C15" s="84"/>
      <c r="D15" s="85"/>
      <c r="E15" s="84"/>
    </row>
    <row r="16" spans="1:5">
      <c r="A16" s="10" t="s">
        <v>7</v>
      </c>
      <c r="B16" s="22">
        <f ca="1">TODAY()</f>
        <v>41557</v>
      </c>
      <c r="C16" s="5" t="s">
        <v>8</v>
      </c>
      <c r="D16" s="23" t="s">
        <v>144</v>
      </c>
      <c r="E16" s="1"/>
    </row>
    <row r="17" spans="1:6" ht="15.75" thickBot="1">
      <c r="A17" s="1"/>
      <c r="B17" s="1"/>
      <c r="C17" s="1"/>
      <c r="D17" s="1"/>
      <c r="E17" s="1"/>
    </row>
    <row r="18" spans="1:6" ht="15.75" thickBot="1">
      <c r="A18" s="24" t="s">
        <v>9</v>
      </c>
      <c r="B18" s="25" t="s">
        <v>10</v>
      </c>
      <c r="C18" s="27" t="s">
        <v>11</v>
      </c>
      <c r="D18" s="25" t="s">
        <v>12</v>
      </c>
      <c r="E18" s="28" t="s">
        <v>13</v>
      </c>
    </row>
    <row r="19" spans="1:6" ht="24.95" customHeight="1">
      <c r="A19" s="24"/>
      <c r="B19" s="29"/>
      <c r="C19" s="50"/>
      <c r="D19" s="27"/>
      <c r="E19" s="28"/>
    </row>
    <row r="20" spans="1:6" ht="24.95" customHeight="1">
      <c r="A20" s="116">
        <v>1</v>
      </c>
      <c r="B20" s="115" t="s">
        <v>145</v>
      </c>
      <c r="C20" s="35">
        <v>3</v>
      </c>
      <c r="D20" s="36">
        <v>210</v>
      </c>
      <c r="E20" s="51">
        <f t="shared" ref="E20:E24" si="0">+D20*C20</f>
        <v>630</v>
      </c>
      <c r="F20" s="53"/>
    </row>
    <row r="21" spans="1:6" ht="24.95" customHeight="1">
      <c r="A21" s="30"/>
      <c r="B21" s="54"/>
      <c r="C21" s="35"/>
      <c r="D21" s="36"/>
      <c r="E21" s="51"/>
    </row>
    <row r="22" spans="1:6" ht="24.95" customHeight="1">
      <c r="A22" s="30">
        <v>2</v>
      </c>
      <c r="B22" s="58" t="s">
        <v>146</v>
      </c>
      <c r="C22" s="35">
        <v>1</v>
      </c>
      <c r="D22" s="36">
        <v>210</v>
      </c>
      <c r="E22" s="51">
        <f t="shared" si="0"/>
        <v>210</v>
      </c>
    </row>
    <row r="23" spans="1:6" ht="24.95" customHeight="1">
      <c r="A23" s="30"/>
      <c r="B23" s="58"/>
      <c r="C23" s="35"/>
      <c r="D23" s="36"/>
      <c r="E23" s="51"/>
    </row>
    <row r="24" spans="1:6" ht="38.25">
      <c r="A24" s="30">
        <v>3</v>
      </c>
      <c r="B24" s="60" t="s">
        <v>147</v>
      </c>
      <c r="C24" s="35">
        <v>5</v>
      </c>
      <c r="D24" s="36">
        <v>32</v>
      </c>
      <c r="E24" s="51">
        <f t="shared" si="0"/>
        <v>160</v>
      </c>
    </row>
    <row r="25" spans="1:6" ht="24.95" customHeight="1">
      <c r="A25" s="30"/>
      <c r="B25" s="55"/>
      <c r="C25" s="35"/>
      <c r="D25" s="38"/>
      <c r="E25" s="37"/>
    </row>
    <row r="26" spans="1:6" ht="24.95" customHeight="1">
      <c r="A26" s="30"/>
      <c r="B26" s="60"/>
      <c r="C26" s="35"/>
      <c r="D26" s="36"/>
      <c r="E26" s="37"/>
    </row>
    <row r="27" spans="1:6" ht="24.95" customHeight="1">
      <c r="A27" s="30"/>
      <c r="B27" s="31"/>
      <c r="C27" s="64"/>
      <c r="D27" s="65"/>
      <c r="E27" s="66"/>
    </row>
    <row r="28" spans="1:6" ht="24.95" customHeight="1">
      <c r="A28" s="30"/>
      <c r="B28" s="60"/>
      <c r="C28" s="35"/>
      <c r="D28" s="36"/>
      <c r="E28" s="37"/>
    </row>
    <row r="29" spans="1:6" ht="24.95" customHeight="1">
      <c r="A29" s="30"/>
      <c r="B29" s="31"/>
      <c r="C29" s="35"/>
      <c r="D29" s="36"/>
      <c r="E29" s="37"/>
    </row>
    <row r="30" spans="1:6" ht="24.95" customHeight="1">
      <c r="A30" s="30"/>
      <c r="B30" s="52"/>
      <c r="C30" s="35"/>
      <c r="D30" s="36"/>
      <c r="E30" s="37"/>
    </row>
    <row r="31" spans="1:6" ht="24.95" customHeight="1">
      <c r="A31" s="30"/>
      <c r="B31" s="52"/>
      <c r="C31" s="35"/>
      <c r="D31" s="36"/>
      <c r="E31" s="37"/>
    </row>
    <row r="32" spans="1:6" ht="24.95" customHeight="1">
      <c r="A32" s="30"/>
      <c r="B32" s="31"/>
      <c r="C32" s="35"/>
      <c r="D32" s="32"/>
      <c r="E32" s="33"/>
    </row>
    <row r="33" spans="1:5" ht="24.95" customHeight="1">
      <c r="A33" s="30"/>
      <c r="B33" s="31"/>
      <c r="C33" s="35"/>
      <c r="D33" s="32"/>
      <c r="E33" s="33"/>
    </row>
    <row r="34" spans="1:5" ht="24.95" customHeight="1" thickBot="1">
      <c r="A34" s="30"/>
      <c r="B34" s="31"/>
      <c r="C34" s="35"/>
      <c r="D34" s="32"/>
      <c r="E34" s="33"/>
    </row>
    <row r="35" spans="1:5" ht="15.75" thickBot="1">
      <c r="A35" s="39"/>
      <c r="B35" s="40"/>
      <c r="C35" s="41"/>
      <c r="D35" s="42" t="s">
        <v>14</v>
      </c>
      <c r="E35" s="43">
        <f>SUM(E19:E34)</f>
        <v>1000</v>
      </c>
    </row>
    <row r="36" spans="1:5" ht="15.75" thickBot="1">
      <c r="B36" s="40"/>
      <c r="C36" s="44"/>
      <c r="D36" s="42" t="s">
        <v>15</v>
      </c>
      <c r="E36" s="43">
        <f>E35*C36</f>
        <v>0</v>
      </c>
    </row>
    <row r="37" spans="1:5" ht="15.75" thickBot="1">
      <c r="A37" s="39" t="s">
        <v>16</v>
      </c>
      <c r="B37" s="45" t="s">
        <v>148</v>
      </c>
      <c r="C37" s="41"/>
      <c r="D37" s="46" t="s">
        <v>14</v>
      </c>
      <c r="E37" s="47">
        <f>E35-E36</f>
        <v>1000</v>
      </c>
    </row>
    <row r="38" spans="1:5" ht="15.75" thickBot="1">
      <c r="A38" s="81" t="s">
        <v>133</v>
      </c>
      <c r="B38" s="82"/>
      <c r="C38" s="82"/>
      <c r="D38" s="82"/>
      <c r="E38" s="83"/>
    </row>
    <row r="39" spans="1:5">
      <c r="A39" s="34"/>
      <c r="B39" s="31"/>
      <c r="C39" s="6"/>
      <c r="D39" s="34"/>
      <c r="E39" s="34"/>
    </row>
    <row r="40" spans="1:5">
      <c r="A40" s="1"/>
      <c r="B40" s="1"/>
      <c r="C40" s="1"/>
      <c r="D40" s="1"/>
      <c r="E40" s="1"/>
    </row>
    <row r="41" spans="1:5">
      <c r="A41" s="1"/>
      <c r="B41" s="1"/>
      <c r="C41" s="49"/>
      <c r="D41" s="49"/>
      <c r="E41" s="49"/>
    </row>
    <row r="42" spans="1:5">
      <c r="A42" s="1"/>
      <c r="B42" s="1"/>
      <c r="C42" s="1" t="s">
        <v>17</v>
      </c>
      <c r="D42" s="1"/>
      <c r="E42" s="1"/>
    </row>
  </sheetData>
  <pageMargins left="0.7" right="0.7" top="1.01" bottom="0.75" header="0.3" footer="0.3"/>
  <pageSetup scale="7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5"/>
  <sheetViews>
    <sheetView topLeftCell="A10" workbookViewId="0">
      <selection activeCell="A20" sqref="A20"/>
    </sheetView>
  </sheetViews>
  <sheetFormatPr defaultRowHeight="15"/>
  <cols>
    <col min="1" max="1" width="6.7109375" customWidth="1"/>
    <col min="2" max="2" width="12.5703125" customWidth="1"/>
    <col min="3" max="3" width="53.85546875" customWidth="1"/>
    <col min="4" max="4" width="15.28515625" customWidth="1"/>
    <col min="5" max="5" width="17.7109375" customWidth="1"/>
    <col min="6" max="6" width="21.28515625" customWidth="1"/>
  </cols>
  <sheetData>
    <row r="2" spans="1:6">
      <c r="A2" s="1"/>
      <c r="B2" s="1"/>
      <c r="C2" s="1"/>
      <c r="D2" s="1"/>
    </row>
    <row r="3" spans="1:6" ht="18">
      <c r="A3" s="1"/>
      <c r="B3" s="1"/>
      <c r="C3" s="1"/>
      <c r="D3" s="1"/>
      <c r="F3" s="2" t="s">
        <v>0</v>
      </c>
    </row>
    <row r="4" spans="1:6">
      <c r="A4" s="1"/>
      <c r="B4" s="1"/>
      <c r="C4" s="1"/>
      <c r="D4" s="1"/>
      <c r="E4" s="1"/>
      <c r="F4" s="1"/>
    </row>
    <row r="5" spans="1:6">
      <c r="A5" s="1"/>
      <c r="B5" s="1"/>
      <c r="C5" s="1"/>
      <c r="D5" s="1"/>
      <c r="E5" s="3" t="s">
        <v>1</v>
      </c>
      <c r="F5" s="4" t="s">
        <v>132</v>
      </c>
    </row>
    <row r="6" spans="1:6">
      <c r="A6" s="1"/>
      <c r="B6" s="1"/>
      <c r="C6" s="1"/>
      <c r="D6" s="1"/>
      <c r="E6" s="1"/>
      <c r="F6" s="1"/>
    </row>
    <row r="7" spans="1:6" ht="15.75" thickBot="1">
      <c r="A7" s="1"/>
      <c r="B7" s="1"/>
      <c r="C7" s="1"/>
      <c r="D7" s="5" t="s">
        <v>2</v>
      </c>
      <c r="E7" s="1"/>
      <c r="F7" s="1"/>
    </row>
    <row r="8" spans="1:6">
      <c r="A8" s="1"/>
      <c r="B8" s="1"/>
      <c r="C8" s="1"/>
      <c r="D8" s="68"/>
      <c r="E8" s="69"/>
      <c r="F8" s="70"/>
    </row>
    <row r="9" spans="1:6">
      <c r="A9" s="10" t="s">
        <v>607</v>
      </c>
      <c r="B9" s="10"/>
      <c r="C9" s="1"/>
      <c r="D9" s="71" t="s">
        <v>118</v>
      </c>
      <c r="E9" s="72"/>
      <c r="F9" s="73"/>
    </row>
    <row r="10" spans="1:6">
      <c r="A10" s="14" t="s">
        <v>609</v>
      </c>
      <c r="B10" s="14"/>
      <c r="C10" s="1"/>
      <c r="D10" s="108" t="s">
        <v>119</v>
      </c>
      <c r="E10" s="75"/>
      <c r="F10" s="73"/>
    </row>
    <row r="11" spans="1:6">
      <c r="A11" s="14" t="s">
        <v>3</v>
      </c>
      <c r="B11" s="14"/>
      <c r="C11" s="1"/>
      <c r="D11" s="108" t="s">
        <v>120</v>
      </c>
      <c r="E11" s="75"/>
      <c r="F11" s="73"/>
    </row>
    <row r="12" spans="1:6">
      <c r="A12" s="14" t="s">
        <v>608</v>
      </c>
      <c r="B12" s="14"/>
      <c r="C12" s="1"/>
      <c r="D12" s="108" t="s">
        <v>121</v>
      </c>
      <c r="E12" s="75"/>
      <c r="F12" s="73"/>
    </row>
    <row r="13" spans="1:6">
      <c r="A13" s="14"/>
      <c r="B13" s="14"/>
      <c r="C13" s="1"/>
      <c r="D13" s="108" t="s">
        <v>122</v>
      </c>
      <c r="E13" s="77"/>
      <c r="F13" s="73"/>
    </row>
    <row r="14" spans="1:6" ht="15.75" thickBot="1">
      <c r="A14" s="1"/>
      <c r="B14" s="1"/>
      <c r="C14" s="1"/>
      <c r="D14" s="109" t="s">
        <v>123</v>
      </c>
      <c r="E14" s="79"/>
      <c r="F14" s="80"/>
    </row>
    <row r="15" spans="1:6">
      <c r="A15" s="1"/>
      <c r="B15" s="1"/>
      <c r="C15" s="1"/>
      <c r="D15" s="84"/>
      <c r="E15" s="85"/>
      <c r="F15" s="84"/>
    </row>
    <row r="16" spans="1:6">
      <c r="A16" s="10" t="s">
        <v>7</v>
      </c>
      <c r="B16" s="10"/>
      <c r="C16" s="22">
        <f ca="1">TODAY()</f>
        <v>41557</v>
      </c>
      <c r="D16" s="5" t="s">
        <v>8</v>
      </c>
      <c r="E16" s="23" t="s">
        <v>116</v>
      </c>
      <c r="F16" s="1"/>
    </row>
    <row r="17" spans="1:7" ht="15.75" thickBot="1">
      <c r="A17" s="1"/>
      <c r="B17" s="1"/>
      <c r="C17" s="1"/>
      <c r="D17" s="1"/>
      <c r="E17" s="1"/>
      <c r="F17" s="1"/>
    </row>
    <row r="18" spans="1:7" ht="15.75" thickBot="1">
      <c r="A18" s="39" t="s">
        <v>9</v>
      </c>
      <c r="B18" s="100" t="s">
        <v>131</v>
      </c>
      <c r="C18" s="86" t="s">
        <v>10</v>
      </c>
      <c r="D18" s="100" t="s">
        <v>11</v>
      </c>
      <c r="E18" s="101" t="s">
        <v>12</v>
      </c>
      <c r="F18" s="102" t="s">
        <v>13</v>
      </c>
    </row>
    <row r="19" spans="1:7" ht="24.95" customHeight="1">
      <c r="A19" s="30"/>
      <c r="B19" s="32"/>
      <c r="C19" s="96"/>
      <c r="D19" s="35"/>
      <c r="E19" s="32"/>
      <c r="F19" s="33"/>
    </row>
    <row r="20" spans="1:7" ht="24.95" customHeight="1">
      <c r="A20" s="30">
        <v>1</v>
      </c>
      <c r="B20" s="32">
        <v>1036818</v>
      </c>
      <c r="C20" s="93" t="s">
        <v>124</v>
      </c>
      <c r="D20" s="110">
        <v>120</v>
      </c>
      <c r="E20" s="107">
        <v>10.16</v>
      </c>
      <c r="F20" s="51">
        <f t="shared" ref="F20:F26" si="0">+E20*D20</f>
        <v>1219.2</v>
      </c>
      <c r="G20" s="53"/>
    </row>
    <row r="21" spans="1:7" ht="24.95" customHeight="1">
      <c r="A21" s="30">
        <v>2</v>
      </c>
      <c r="B21" s="32">
        <v>1036819</v>
      </c>
      <c r="C21" s="93" t="s">
        <v>125</v>
      </c>
      <c r="D21" s="110">
        <v>156</v>
      </c>
      <c r="E21" s="107">
        <v>14.24</v>
      </c>
      <c r="F21" s="51">
        <f t="shared" si="0"/>
        <v>2221.44</v>
      </c>
    </row>
    <row r="22" spans="1:7" ht="24.95" customHeight="1">
      <c r="A22" s="30">
        <v>3</v>
      </c>
      <c r="B22" s="32">
        <v>1036820</v>
      </c>
      <c r="C22" s="94" t="s">
        <v>126</v>
      </c>
      <c r="D22" s="110">
        <v>60</v>
      </c>
      <c r="E22" s="107">
        <v>14.24</v>
      </c>
      <c r="F22" s="51">
        <f t="shared" si="0"/>
        <v>854.4</v>
      </c>
    </row>
    <row r="23" spans="1:7" ht="24.95" customHeight="1">
      <c r="A23" s="30">
        <v>4</v>
      </c>
      <c r="B23" s="32">
        <v>1038891</v>
      </c>
      <c r="C23" s="94" t="s">
        <v>127</v>
      </c>
      <c r="D23" s="110">
        <v>48</v>
      </c>
      <c r="E23" s="107">
        <v>9.6</v>
      </c>
      <c r="F23" s="51">
        <f t="shared" si="0"/>
        <v>460.79999999999995</v>
      </c>
    </row>
    <row r="24" spans="1:7" ht="24.95" customHeight="1">
      <c r="A24" s="30">
        <v>5</v>
      </c>
      <c r="B24" s="32">
        <v>1036821</v>
      </c>
      <c r="C24" s="95" t="s">
        <v>128</v>
      </c>
      <c r="D24" s="110">
        <v>60</v>
      </c>
      <c r="E24" s="107">
        <v>6.96</v>
      </c>
      <c r="F24" s="37">
        <f t="shared" si="0"/>
        <v>417.6</v>
      </c>
    </row>
    <row r="25" spans="1:7" ht="24.95" customHeight="1">
      <c r="A25" s="30">
        <v>6</v>
      </c>
      <c r="B25" s="32">
        <v>1007632</v>
      </c>
      <c r="C25" s="95" t="s">
        <v>129</v>
      </c>
      <c r="D25" s="110">
        <v>84</v>
      </c>
      <c r="E25" s="107">
        <v>33.119999999999997</v>
      </c>
      <c r="F25" s="37">
        <f t="shared" si="0"/>
        <v>2782.08</v>
      </c>
    </row>
    <row r="26" spans="1:7" ht="24.95" customHeight="1">
      <c r="A26" s="30">
        <v>7</v>
      </c>
      <c r="B26" s="32">
        <v>1027164</v>
      </c>
      <c r="C26" s="96" t="s">
        <v>130</v>
      </c>
      <c r="D26" s="110">
        <v>84</v>
      </c>
      <c r="E26" s="107">
        <v>32.32</v>
      </c>
      <c r="F26" s="37">
        <f t="shared" si="0"/>
        <v>2714.88</v>
      </c>
    </row>
    <row r="27" spans="1:7" ht="24.95" customHeight="1">
      <c r="A27" s="30"/>
      <c r="B27" s="32"/>
      <c r="C27" s="97"/>
      <c r="D27" s="35"/>
      <c r="E27" s="38"/>
      <c r="F27" s="37"/>
    </row>
    <row r="28" spans="1:7" ht="24.95" customHeight="1">
      <c r="A28" s="30"/>
      <c r="B28" s="32"/>
      <c r="C28" s="98"/>
      <c r="D28" s="35"/>
      <c r="E28" s="36"/>
      <c r="F28" s="37"/>
    </row>
    <row r="29" spans="1:7" ht="24.95" customHeight="1">
      <c r="A29" s="30"/>
      <c r="B29" s="32"/>
      <c r="C29" s="98"/>
      <c r="D29" s="35"/>
      <c r="E29" s="36"/>
      <c r="F29" s="37"/>
    </row>
    <row r="30" spans="1:7" ht="24.95" customHeight="1">
      <c r="A30" s="30"/>
      <c r="B30" s="32"/>
      <c r="C30" s="96"/>
      <c r="D30" s="64"/>
      <c r="E30" s="65"/>
      <c r="F30" s="66"/>
    </row>
    <row r="31" spans="1:7" ht="24.95" customHeight="1">
      <c r="A31" s="30"/>
      <c r="B31" s="32"/>
      <c r="C31" s="98"/>
      <c r="D31" s="35"/>
      <c r="E31" s="36"/>
      <c r="F31" s="37"/>
    </row>
    <row r="32" spans="1:7" ht="24.95" customHeight="1">
      <c r="A32" s="30"/>
      <c r="B32" s="32"/>
      <c r="C32" s="96"/>
      <c r="D32" s="35"/>
      <c r="E32" s="36"/>
      <c r="F32" s="37"/>
    </row>
    <row r="33" spans="1:6" ht="24.95" customHeight="1">
      <c r="A33" s="30"/>
      <c r="B33" s="32"/>
      <c r="C33" s="99"/>
      <c r="D33" s="35"/>
      <c r="E33" s="36"/>
      <c r="F33" s="37"/>
    </row>
    <row r="34" spans="1:6" ht="24.95" customHeight="1">
      <c r="A34" s="30"/>
      <c r="B34" s="32"/>
      <c r="C34" s="99"/>
      <c r="D34" s="35"/>
      <c r="E34" s="36"/>
      <c r="F34" s="37"/>
    </row>
    <row r="35" spans="1:6" ht="24.95" customHeight="1">
      <c r="A35" s="30"/>
      <c r="B35" s="32"/>
      <c r="C35" s="96"/>
      <c r="D35" s="35"/>
      <c r="E35" s="32"/>
      <c r="F35" s="33"/>
    </row>
    <row r="36" spans="1:6" ht="24.95" customHeight="1">
      <c r="A36" s="30"/>
      <c r="B36" s="32"/>
      <c r="C36" s="96"/>
      <c r="D36" s="35"/>
      <c r="E36" s="32"/>
      <c r="F36" s="33"/>
    </row>
    <row r="37" spans="1:6" ht="24.95" customHeight="1" thickBot="1">
      <c r="A37" s="87"/>
      <c r="B37" s="103"/>
      <c r="C37" s="104"/>
      <c r="D37" s="105"/>
      <c r="E37" s="103"/>
      <c r="F37" s="106"/>
    </row>
    <row r="38" spans="1:6" ht="15.75" thickBot="1">
      <c r="A38" s="87"/>
      <c r="B38" s="88"/>
      <c r="C38" s="89"/>
      <c r="D38" s="90"/>
      <c r="E38" s="91" t="s">
        <v>14</v>
      </c>
      <c r="F38" s="92">
        <f>SUM(F19:F37)</f>
        <v>10670.400000000001</v>
      </c>
    </row>
    <row r="39" spans="1:6" ht="15.75" thickBot="1">
      <c r="C39" s="40"/>
      <c r="D39" s="44"/>
      <c r="E39" s="42" t="s">
        <v>15</v>
      </c>
      <c r="F39" s="43">
        <f>F38*D39</f>
        <v>0</v>
      </c>
    </row>
    <row r="40" spans="1:6" ht="15.75" thickBot="1">
      <c r="A40" s="39" t="s">
        <v>16</v>
      </c>
      <c r="B40" s="86"/>
      <c r="C40" s="45" t="s">
        <v>134</v>
      </c>
      <c r="D40" s="41"/>
      <c r="E40" s="46" t="s">
        <v>14</v>
      </c>
      <c r="F40" s="47">
        <f>F38-F39</f>
        <v>10670.400000000001</v>
      </c>
    </row>
    <row r="41" spans="1:6" ht="15.75" thickBot="1">
      <c r="A41" s="81" t="s">
        <v>133</v>
      </c>
      <c r="B41" s="82"/>
      <c r="C41" s="82"/>
      <c r="D41" s="82"/>
      <c r="E41" s="82"/>
      <c r="F41" s="83"/>
    </row>
    <row r="42" spans="1:6">
      <c r="A42" s="34"/>
      <c r="B42" s="34"/>
      <c r="C42" s="31"/>
      <c r="D42" s="6"/>
      <c r="E42" s="34"/>
      <c r="F42" s="34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49"/>
      <c r="E44" s="49"/>
      <c r="F44" s="49"/>
    </row>
    <row r="45" spans="1:6">
      <c r="A45" s="1"/>
      <c r="B45" s="1"/>
      <c r="C45" s="1"/>
      <c r="D45" s="1" t="s">
        <v>17</v>
      </c>
      <c r="E45" s="1"/>
      <c r="F45" s="1"/>
    </row>
  </sheetData>
  <pageMargins left="0.7" right="0.7" top="1.01" bottom="0.75" header="0.3" footer="0.3"/>
  <pageSetup scale="7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5"/>
  <sheetViews>
    <sheetView topLeftCell="A19" workbookViewId="0">
      <selection activeCell="B15" sqref="B15"/>
    </sheetView>
  </sheetViews>
  <sheetFormatPr defaultRowHeight="15"/>
  <cols>
    <col min="1" max="1" width="6.7109375" customWidth="1"/>
    <col min="2" max="2" width="53.85546875" customWidth="1"/>
    <col min="3" max="3" width="15.28515625" customWidth="1"/>
    <col min="4" max="4" width="17.7109375" customWidth="1"/>
    <col min="5" max="5" width="21.28515625" customWidth="1"/>
  </cols>
  <sheetData>
    <row r="2" spans="1:5">
      <c r="A2" s="1"/>
      <c r="B2" s="1"/>
      <c r="C2" s="1"/>
    </row>
    <row r="3" spans="1:5" ht="18">
      <c r="A3" s="1"/>
      <c r="B3" s="1"/>
      <c r="C3" s="1"/>
      <c r="E3" s="2" t="s">
        <v>0</v>
      </c>
    </row>
    <row r="4" spans="1:5">
      <c r="A4" s="1"/>
      <c r="B4" s="1"/>
      <c r="C4" s="1"/>
      <c r="D4" s="1"/>
      <c r="E4" s="1"/>
    </row>
    <row r="5" spans="1:5">
      <c r="A5" s="1"/>
      <c r="B5" s="1"/>
      <c r="C5" s="1"/>
      <c r="D5" s="3" t="s">
        <v>1</v>
      </c>
      <c r="E5" s="4" t="s">
        <v>117</v>
      </c>
    </row>
    <row r="6" spans="1:5">
      <c r="A6" s="1"/>
      <c r="B6" s="1"/>
      <c r="C6" s="1"/>
      <c r="D6" s="1"/>
      <c r="E6" s="1"/>
    </row>
    <row r="7" spans="1:5" ht="15.75" thickBot="1">
      <c r="A7" s="1"/>
      <c r="B7" s="1"/>
      <c r="C7" s="5" t="s">
        <v>2</v>
      </c>
      <c r="D7" s="1"/>
      <c r="E7" s="1"/>
    </row>
    <row r="8" spans="1:5">
      <c r="A8" s="1"/>
      <c r="B8" s="1"/>
      <c r="C8" s="68"/>
      <c r="D8" s="69"/>
      <c r="E8" s="70"/>
    </row>
    <row r="9" spans="1:5">
      <c r="A9" s="10" t="s">
        <v>607</v>
      </c>
      <c r="B9" s="1"/>
      <c r="C9" s="71" t="s">
        <v>98</v>
      </c>
      <c r="D9" s="72"/>
      <c r="E9" s="73"/>
    </row>
    <row r="10" spans="1:5">
      <c r="A10" s="14" t="s">
        <v>609</v>
      </c>
      <c r="B10" s="1"/>
      <c r="C10" s="74" t="s">
        <v>100</v>
      </c>
      <c r="D10" s="75"/>
      <c r="E10" s="73"/>
    </row>
    <row r="11" spans="1:5">
      <c r="A11" s="14" t="s">
        <v>3</v>
      </c>
      <c r="B11" s="1"/>
      <c r="C11" s="71" t="s">
        <v>99</v>
      </c>
      <c r="D11" s="75"/>
      <c r="E11" s="73"/>
    </row>
    <row r="12" spans="1:5">
      <c r="A12" s="14" t="s">
        <v>608</v>
      </c>
      <c r="B12" s="1"/>
      <c r="C12" s="71" t="s">
        <v>4</v>
      </c>
      <c r="D12" s="75"/>
      <c r="E12" s="73"/>
    </row>
    <row r="13" spans="1:5">
      <c r="A13" s="14"/>
      <c r="B13" s="1"/>
      <c r="C13" s="76" t="s">
        <v>5</v>
      </c>
      <c r="D13" s="77" t="s">
        <v>102</v>
      </c>
      <c r="E13" s="73"/>
    </row>
    <row r="14" spans="1:5" ht="15.75" thickBot="1">
      <c r="A14" s="1"/>
      <c r="B14" s="1"/>
      <c r="C14" s="78" t="s">
        <v>6</v>
      </c>
      <c r="D14" s="79" t="s">
        <v>101</v>
      </c>
      <c r="E14" s="80"/>
    </row>
    <row r="15" spans="1:5">
      <c r="A15" s="1"/>
      <c r="B15" s="1"/>
      <c r="C15" s="84"/>
      <c r="D15" s="85"/>
      <c r="E15" s="84"/>
    </row>
    <row r="16" spans="1:5">
      <c r="A16" s="10" t="s">
        <v>7</v>
      </c>
      <c r="B16" s="22">
        <f ca="1">TODAY()</f>
        <v>41557</v>
      </c>
      <c r="C16" s="5" t="s">
        <v>8</v>
      </c>
      <c r="D16" s="23" t="s">
        <v>116</v>
      </c>
      <c r="E16" s="1"/>
    </row>
    <row r="17" spans="1:6" ht="15.75" thickBot="1">
      <c r="A17" s="1"/>
      <c r="B17" s="1"/>
      <c r="C17" s="1"/>
      <c r="D17" s="1"/>
      <c r="E17" s="1"/>
    </row>
    <row r="18" spans="1:6" ht="15.75" thickBot="1">
      <c r="A18" s="24" t="s">
        <v>9</v>
      </c>
      <c r="B18" s="25" t="s">
        <v>10</v>
      </c>
      <c r="C18" s="27" t="s">
        <v>11</v>
      </c>
      <c r="D18" s="25" t="s">
        <v>12</v>
      </c>
      <c r="E18" s="28" t="s">
        <v>13</v>
      </c>
    </row>
    <row r="19" spans="1:6" ht="24.95" customHeight="1">
      <c r="A19" s="24"/>
      <c r="B19" s="29"/>
      <c r="C19" s="50"/>
      <c r="D19" s="27"/>
      <c r="E19" s="28"/>
    </row>
    <row r="20" spans="1:6" ht="24.95" customHeight="1">
      <c r="A20" s="30">
        <v>1</v>
      </c>
      <c r="B20" s="54" t="s">
        <v>103</v>
      </c>
      <c r="C20" s="35">
        <v>1</v>
      </c>
      <c r="D20" s="36">
        <v>375</v>
      </c>
      <c r="E20" s="51">
        <f t="shared" ref="E20:E30" si="0">+D20*C20</f>
        <v>375</v>
      </c>
      <c r="F20" s="53"/>
    </row>
    <row r="21" spans="1:6" ht="24.95" customHeight="1">
      <c r="A21" s="30">
        <v>2</v>
      </c>
      <c r="B21" s="54" t="s">
        <v>104</v>
      </c>
      <c r="C21" s="35">
        <v>2</v>
      </c>
      <c r="D21" s="36">
        <v>250</v>
      </c>
      <c r="E21" s="51">
        <f t="shared" si="0"/>
        <v>500</v>
      </c>
    </row>
    <row r="22" spans="1:6" ht="24.95" customHeight="1">
      <c r="A22" s="30">
        <v>3</v>
      </c>
      <c r="B22" s="58" t="s">
        <v>105</v>
      </c>
      <c r="C22" s="35">
        <v>1</v>
      </c>
      <c r="D22" s="36">
        <v>215</v>
      </c>
      <c r="E22" s="51">
        <f t="shared" si="0"/>
        <v>215</v>
      </c>
    </row>
    <row r="23" spans="1:6" ht="24.95" customHeight="1">
      <c r="A23" s="30">
        <v>4</v>
      </c>
      <c r="B23" s="58" t="s">
        <v>106</v>
      </c>
      <c r="C23" s="35">
        <v>1</v>
      </c>
      <c r="D23" s="36">
        <v>211</v>
      </c>
      <c r="E23" s="51">
        <f t="shared" si="0"/>
        <v>211</v>
      </c>
    </row>
    <row r="24" spans="1:6" ht="24.95" customHeight="1">
      <c r="A24" s="30">
        <v>5</v>
      </c>
      <c r="B24" s="55" t="s">
        <v>107</v>
      </c>
      <c r="C24" s="35">
        <v>2</v>
      </c>
      <c r="D24" s="36">
        <v>200</v>
      </c>
      <c r="E24" s="37">
        <f t="shared" si="0"/>
        <v>400</v>
      </c>
    </row>
    <row r="25" spans="1:6" ht="24.95" customHeight="1">
      <c r="A25" s="30">
        <v>6</v>
      </c>
      <c r="B25" s="55" t="s">
        <v>108</v>
      </c>
      <c r="C25" s="35">
        <v>1</v>
      </c>
      <c r="D25" s="38">
        <v>135</v>
      </c>
      <c r="E25" s="37">
        <f t="shared" si="0"/>
        <v>135</v>
      </c>
    </row>
    <row r="26" spans="1:6" ht="24.95" customHeight="1">
      <c r="A26" s="30">
        <v>7</v>
      </c>
      <c r="B26" s="31" t="s">
        <v>109</v>
      </c>
      <c r="C26" s="35">
        <v>2</v>
      </c>
      <c r="D26" s="36">
        <v>156</v>
      </c>
      <c r="E26" s="37">
        <f t="shared" si="0"/>
        <v>312</v>
      </c>
    </row>
    <row r="27" spans="1:6" ht="24.95" customHeight="1">
      <c r="A27" s="30">
        <v>8</v>
      </c>
      <c r="B27" s="59" t="s">
        <v>110</v>
      </c>
      <c r="C27" s="35">
        <v>1</v>
      </c>
      <c r="D27" s="38">
        <v>145</v>
      </c>
      <c r="E27" s="37">
        <f t="shared" si="0"/>
        <v>145</v>
      </c>
    </row>
    <row r="28" spans="1:6" ht="24.95" customHeight="1">
      <c r="A28" s="30">
        <v>9</v>
      </c>
      <c r="B28" s="60" t="s">
        <v>111</v>
      </c>
      <c r="C28" s="35">
        <v>1</v>
      </c>
      <c r="D28" s="36">
        <v>450</v>
      </c>
      <c r="E28" s="37">
        <f t="shared" si="0"/>
        <v>450</v>
      </c>
    </row>
    <row r="29" spans="1:6" ht="24.95" customHeight="1">
      <c r="A29" s="30">
        <v>10</v>
      </c>
      <c r="B29" s="60" t="s">
        <v>112</v>
      </c>
      <c r="C29" s="35">
        <v>2</v>
      </c>
      <c r="D29" s="36">
        <v>270</v>
      </c>
      <c r="E29" s="37">
        <f t="shared" si="0"/>
        <v>540</v>
      </c>
    </row>
    <row r="30" spans="1:6" ht="24.95" customHeight="1">
      <c r="A30" s="30">
        <v>11</v>
      </c>
      <c r="B30" s="31" t="s">
        <v>113</v>
      </c>
      <c r="C30" s="64">
        <v>1</v>
      </c>
      <c r="D30" s="65">
        <v>140</v>
      </c>
      <c r="E30" s="66">
        <f t="shared" si="0"/>
        <v>140</v>
      </c>
    </row>
    <row r="31" spans="1:6" ht="24.95" customHeight="1">
      <c r="A31" s="30"/>
      <c r="B31" s="60"/>
      <c r="C31" s="35"/>
      <c r="D31" s="36"/>
      <c r="E31" s="37"/>
    </row>
    <row r="32" spans="1:6" ht="24.95" customHeight="1">
      <c r="A32" s="30"/>
      <c r="B32" s="31"/>
      <c r="C32" s="35"/>
      <c r="D32" s="36"/>
      <c r="E32" s="37"/>
    </row>
    <row r="33" spans="1:5" ht="24.95" customHeight="1">
      <c r="A33" s="30"/>
      <c r="B33" s="52"/>
      <c r="C33" s="35"/>
      <c r="D33" s="36"/>
      <c r="E33" s="37"/>
    </row>
    <row r="34" spans="1:5" ht="24.95" customHeight="1">
      <c r="A34" s="30"/>
      <c r="B34" s="52"/>
      <c r="C34" s="35"/>
      <c r="D34" s="36"/>
      <c r="E34" s="37"/>
    </row>
    <row r="35" spans="1:5" ht="24.95" customHeight="1">
      <c r="A35" s="30"/>
      <c r="B35" s="31"/>
      <c r="C35" s="35"/>
      <c r="D35" s="32"/>
      <c r="E35" s="33"/>
    </row>
    <row r="36" spans="1:5" ht="24.95" customHeight="1">
      <c r="A36" s="30"/>
      <c r="B36" s="31"/>
      <c r="C36" s="35"/>
      <c r="D36" s="32"/>
      <c r="E36" s="33"/>
    </row>
    <row r="37" spans="1:5" ht="24.95" customHeight="1" thickBot="1">
      <c r="A37" s="30"/>
      <c r="B37" s="31"/>
      <c r="C37" s="35"/>
      <c r="D37" s="32"/>
      <c r="E37" s="33"/>
    </row>
    <row r="38" spans="1:5" ht="15.75" thickBot="1">
      <c r="A38" s="39"/>
      <c r="B38" s="40"/>
      <c r="C38" s="41"/>
      <c r="D38" s="42" t="s">
        <v>14</v>
      </c>
      <c r="E38" s="43">
        <f>SUM(E19:E37)</f>
        <v>3423</v>
      </c>
    </row>
    <row r="39" spans="1:5" ht="15.75" thickBot="1">
      <c r="B39" s="40"/>
      <c r="C39" s="44"/>
      <c r="D39" s="42" t="s">
        <v>15</v>
      </c>
      <c r="E39" s="43">
        <f>E38*C39</f>
        <v>0</v>
      </c>
    </row>
    <row r="40" spans="1:5" ht="15.75" thickBot="1">
      <c r="A40" s="39" t="s">
        <v>16</v>
      </c>
      <c r="B40" s="45" t="s">
        <v>115</v>
      </c>
      <c r="C40" s="41"/>
      <c r="D40" s="46" t="s">
        <v>14</v>
      </c>
      <c r="E40" s="47">
        <f>E38-E39</f>
        <v>3423</v>
      </c>
    </row>
    <row r="41" spans="1:5" ht="15.75" thickBot="1">
      <c r="A41" s="81" t="s">
        <v>114</v>
      </c>
      <c r="B41" s="82"/>
      <c r="C41" s="82"/>
      <c r="D41" s="82"/>
      <c r="E41" s="83"/>
    </row>
    <row r="42" spans="1:5">
      <c r="A42" s="34"/>
      <c r="B42" s="31"/>
      <c r="C42" s="6"/>
      <c r="D42" s="34"/>
      <c r="E42" s="34"/>
    </row>
    <row r="43" spans="1:5">
      <c r="A43" s="1"/>
      <c r="B43" s="1"/>
      <c r="C43" s="1"/>
      <c r="D43" s="1"/>
      <c r="E43" s="1"/>
    </row>
    <row r="44" spans="1:5">
      <c r="A44" s="1"/>
      <c r="B44" s="1"/>
      <c r="C44" s="49"/>
      <c r="D44" s="49"/>
      <c r="E44" s="49"/>
    </row>
    <row r="45" spans="1:5">
      <c r="A45" s="1"/>
      <c r="B45" s="1"/>
      <c r="C45" s="1" t="s">
        <v>17</v>
      </c>
      <c r="D45" s="1"/>
      <c r="E45" s="1"/>
    </row>
  </sheetData>
  <pageMargins left="0.7" right="0.7" top="1.01" bottom="0.75" header="0.3" footer="0.3"/>
  <pageSetup scale="78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5"/>
  <sheetViews>
    <sheetView workbookViewId="0">
      <selection activeCell="A9" sqref="A9:A12"/>
    </sheetView>
  </sheetViews>
  <sheetFormatPr defaultRowHeight="15"/>
  <cols>
    <col min="1" max="1" width="6.7109375" customWidth="1"/>
    <col min="2" max="2" width="46.85546875" customWidth="1"/>
    <col min="3" max="3" width="8.85546875" customWidth="1"/>
    <col min="4" max="4" width="18.85546875" customWidth="1"/>
    <col min="5" max="5" width="9" customWidth="1"/>
    <col min="6" max="6" width="17.7109375" customWidth="1"/>
    <col min="7" max="7" width="21.28515625" customWidth="1"/>
  </cols>
  <sheetData>
    <row r="2" spans="1:7">
      <c r="A2" s="1"/>
      <c r="B2" s="1"/>
      <c r="C2" s="1"/>
      <c r="D2" s="1"/>
      <c r="E2" s="1"/>
    </row>
    <row r="3" spans="1:7" ht="18">
      <c r="A3" s="1"/>
      <c r="B3" s="1"/>
      <c r="C3" s="1"/>
      <c r="D3" s="1"/>
      <c r="E3" s="1"/>
      <c r="G3" s="2" t="s">
        <v>0</v>
      </c>
    </row>
    <row r="4" spans="1:7">
      <c r="A4" s="1"/>
      <c r="B4" s="1"/>
      <c r="C4" s="1"/>
      <c r="D4" s="1"/>
      <c r="E4" s="1"/>
      <c r="F4" s="1"/>
      <c r="G4" s="1"/>
    </row>
    <row r="5" spans="1:7">
      <c r="A5" s="1"/>
      <c r="B5" s="1"/>
      <c r="C5" s="1"/>
      <c r="D5" s="1"/>
      <c r="E5" s="1"/>
      <c r="F5" s="3" t="s">
        <v>1</v>
      </c>
      <c r="G5" s="4" t="s">
        <v>18</v>
      </c>
    </row>
    <row r="6" spans="1:7">
      <c r="A6" s="1"/>
      <c r="B6" s="1"/>
      <c r="C6" s="1"/>
      <c r="D6" s="1"/>
      <c r="E6" s="1"/>
      <c r="F6" s="1"/>
      <c r="G6" s="1"/>
    </row>
    <row r="7" spans="1:7" ht="15.75" thickBot="1">
      <c r="A7" s="1"/>
      <c r="B7" s="1"/>
      <c r="C7" s="1"/>
      <c r="D7" s="1"/>
      <c r="E7" s="5" t="s">
        <v>2</v>
      </c>
      <c r="F7" s="1"/>
      <c r="G7" s="1"/>
    </row>
    <row r="8" spans="1:7">
      <c r="A8" s="1"/>
      <c r="B8" s="1"/>
      <c r="C8" s="1"/>
      <c r="D8" s="6"/>
      <c r="E8" s="7"/>
      <c r="F8" s="8"/>
      <c r="G8" s="9"/>
    </row>
    <row r="9" spans="1:7">
      <c r="A9" s="10" t="s">
        <v>607</v>
      </c>
      <c r="B9" s="1"/>
      <c r="C9" s="1"/>
      <c r="D9" s="6"/>
      <c r="E9" s="11" t="s">
        <v>67</v>
      </c>
      <c r="F9" s="12"/>
      <c r="G9" s="13"/>
    </row>
    <row r="10" spans="1:7">
      <c r="A10" s="14" t="s">
        <v>609</v>
      </c>
      <c r="B10" s="1"/>
      <c r="C10" s="1"/>
      <c r="D10" s="6"/>
      <c r="E10" s="15" t="s">
        <v>68</v>
      </c>
      <c r="F10" s="16"/>
      <c r="G10" s="13"/>
    </row>
    <row r="11" spans="1:7">
      <c r="A11" s="14" t="s">
        <v>3</v>
      </c>
      <c r="B11" s="1"/>
      <c r="C11" s="1"/>
      <c r="D11" s="6"/>
      <c r="E11" s="11" t="s">
        <v>69</v>
      </c>
      <c r="F11" s="16"/>
      <c r="G11" s="13"/>
    </row>
    <row r="12" spans="1:7">
      <c r="A12" s="14" t="s">
        <v>608</v>
      </c>
      <c r="B12" s="1"/>
      <c r="C12" s="1"/>
      <c r="D12" s="6"/>
      <c r="E12" s="11" t="s">
        <v>4</v>
      </c>
      <c r="F12" s="16"/>
      <c r="G12" s="13"/>
    </row>
    <row r="13" spans="1:7">
      <c r="A13" s="14"/>
      <c r="B13" s="1"/>
      <c r="C13" s="1"/>
      <c r="D13" s="6"/>
      <c r="E13" s="17" t="s">
        <v>5</v>
      </c>
      <c r="F13" s="18" t="s">
        <v>70</v>
      </c>
      <c r="G13" s="13"/>
    </row>
    <row r="14" spans="1:7" ht="15.75" thickBot="1">
      <c r="A14" s="1"/>
      <c r="B14" s="1"/>
      <c r="C14" s="1"/>
      <c r="D14" s="6"/>
      <c r="E14" s="19" t="s">
        <v>6</v>
      </c>
      <c r="F14" s="20" t="s">
        <v>71</v>
      </c>
      <c r="G14" s="21"/>
    </row>
    <row r="15" spans="1:7">
      <c r="A15" s="14" t="s">
        <v>7</v>
      </c>
      <c r="B15" s="22">
        <f ca="1">TODAY()</f>
        <v>41557</v>
      </c>
      <c r="C15" s="1" t="s">
        <v>8</v>
      </c>
      <c r="D15" s="23" t="s">
        <v>66</v>
      </c>
      <c r="E15" s="1"/>
      <c r="F15" s="1"/>
      <c r="G15" s="1"/>
    </row>
    <row r="16" spans="1:7" ht="15.75" thickBot="1">
      <c r="A16" s="1"/>
      <c r="B16" s="1"/>
      <c r="C16" s="1"/>
      <c r="D16" s="1"/>
      <c r="E16" s="1"/>
      <c r="F16" s="1"/>
      <c r="G16" s="1"/>
    </row>
    <row r="17" spans="1:8" ht="15.75" thickBot="1">
      <c r="A17" s="24" t="s">
        <v>72</v>
      </c>
      <c r="B17" s="25" t="s">
        <v>10</v>
      </c>
      <c r="C17" s="26" t="s">
        <v>28</v>
      </c>
      <c r="D17" s="26" t="s">
        <v>27</v>
      </c>
      <c r="E17" s="27" t="s">
        <v>11</v>
      </c>
      <c r="F17" s="25" t="s">
        <v>12</v>
      </c>
      <c r="G17" s="28" t="s">
        <v>13</v>
      </c>
    </row>
    <row r="18" spans="1:8">
      <c r="A18" s="24"/>
      <c r="B18" s="29"/>
      <c r="C18" s="29"/>
      <c r="D18" s="29"/>
      <c r="E18" s="50"/>
      <c r="F18" s="27"/>
      <c r="G18" s="28"/>
    </row>
    <row r="19" spans="1:8" ht="16.5">
      <c r="A19" s="30">
        <v>1</v>
      </c>
      <c r="B19" s="54" t="s">
        <v>77</v>
      </c>
      <c r="C19" s="55" t="s">
        <v>73</v>
      </c>
      <c r="D19" s="56" t="s">
        <v>75</v>
      </c>
      <c r="E19" s="35">
        <v>2</v>
      </c>
      <c r="F19" s="36">
        <v>13902</v>
      </c>
      <c r="G19" s="51">
        <f>F19*E19</f>
        <v>27804</v>
      </c>
      <c r="H19" s="53"/>
    </row>
    <row r="20" spans="1:8">
      <c r="A20" s="30"/>
      <c r="B20" s="67" t="s">
        <v>78</v>
      </c>
      <c r="C20" s="55" t="s">
        <v>74</v>
      </c>
      <c r="D20" s="57" t="s">
        <v>76</v>
      </c>
      <c r="E20" s="35"/>
      <c r="F20" s="36"/>
      <c r="G20" s="51"/>
    </row>
    <row r="21" spans="1:8">
      <c r="A21" s="30"/>
      <c r="B21" s="58" t="s">
        <v>79</v>
      </c>
      <c r="C21" s="57"/>
      <c r="D21" s="57"/>
      <c r="E21" s="35"/>
      <c r="F21" s="36"/>
      <c r="G21" s="51"/>
    </row>
    <row r="22" spans="1:8">
      <c r="A22" s="30"/>
      <c r="B22" s="54" t="s">
        <v>80</v>
      </c>
      <c r="C22" s="55"/>
      <c r="D22" s="57"/>
      <c r="E22" s="35"/>
      <c r="F22" s="36"/>
      <c r="G22" s="51"/>
    </row>
    <row r="23" spans="1:8">
      <c r="A23" s="30"/>
      <c r="B23" s="55" t="s">
        <v>81</v>
      </c>
      <c r="C23" s="55"/>
      <c r="D23" s="57"/>
      <c r="E23" s="35"/>
      <c r="F23" s="36"/>
      <c r="G23" s="37"/>
    </row>
    <row r="24" spans="1:8">
      <c r="A24" s="30"/>
      <c r="B24" s="55" t="s">
        <v>82</v>
      </c>
      <c r="C24" s="55"/>
      <c r="D24" s="57"/>
      <c r="E24" s="35"/>
      <c r="F24" s="38"/>
      <c r="G24" s="37"/>
    </row>
    <row r="25" spans="1:8">
      <c r="A25" s="30"/>
      <c r="B25" s="59" t="s">
        <v>83</v>
      </c>
      <c r="C25" s="55"/>
      <c r="D25" s="57"/>
      <c r="E25" s="35"/>
      <c r="F25" s="38"/>
      <c r="G25" s="37"/>
    </row>
    <row r="26" spans="1:8">
      <c r="A26" s="30"/>
      <c r="B26" s="60" t="s">
        <v>84</v>
      </c>
      <c r="C26" s="55"/>
      <c r="D26" s="57"/>
      <c r="E26" s="35"/>
      <c r="F26" s="36"/>
      <c r="G26" s="37"/>
    </row>
    <row r="27" spans="1:8">
      <c r="A27" s="30"/>
      <c r="B27" s="60" t="s">
        <v>85</v>
      </c>
      <c r="C27" s="55"/>
      <c r="D27" s="57"/>
      <c r="E27" s="35"/>
      <c r="F27" s="36"/>
      <c r="G27" s="37"/>
    </row>
    <row r="28" spans="1:8">
      <c r="A28" s="30"/>
      <c r="B28" s="31" t="s">
        <v>86</v>
      </c>
      <c r="C28" s="55"/>
      <c r="D28" s="57"/>
      <c r="E28" s="35"/>
      <c r="F28" s="36"/>
      <c r="G28" s="37"/>
    </row>
    <row r="29" spans="1:8">
      <c r="A29" s="30"/>
      <c r="B29" s="52" t="s">
        <v>87</v>
      </c>
      <c r="C29" s="55"/>
      <c r="D29" s="57"/>
      <c r="E29" s="35"/>
      <c r="F29" s="36"/>
      <c r="G29" s="37"/>
    </row>
    <row r="30" spans="1:8">
      <c r="A30" s="30"/>
      <c r="B30" s="52" t="s">
        <v>88</v>
      </c>
      <c r="C30" s="55"/>
      <c r="D30" s="57"/>
      <c r="E30" s="35"/>
      <c r="F30" s="36"/>
      <c r="G30" s="37"/>
    </row>
    <row r="31" spans="1:8">
      <c r="A31" s="30"/>
      <c r="B31" s="31"/>
      <c r="C31" s="57"/>
      <c r="D31" s="57"/>
      <c r="E31" s="35"/>
      <c r="F31" s="36"/>
      <c r="G31" s="37"/>
    </row>
    <row r="32" spans="1:8">
      <c r="A32" s="30"/>
      <c r="B32" s="31" t="s">
        <v>89</v>
      </c>
      <c r="C32" s="31"/>
      <c r="D32" s="34"/>
      <c r="E32" s="35"/>
      <c r="F32" s="36"/>
      <c r="G32" s="37"/>
    </row>
    <row r="33" spans="1:7">
      <c r="A33" s="30"/>
      <c r="B33" s="31" t="s">
        <v>90</v>
      </c>
      <c r="C33" s="55"/>
      <c r="D33" s="34"/>
      <c r="E33" s="35"/>
      <c r="F33" s="36"/>
      <c r="G33" s="37"/>
    </row>
    <row r="34" spans="1:7">
      <c r="A34" s="30"/>
      <c r="B34" s="52" t="s">
        <v>91</v>
      </c>
      <c r="C34" s="57"/>
      <c r="D34" s="57"/>
      <c r="E34" s="35"/>
      <c r="F34" s="36"/>
      <c r="G34" s="37"/>
    </row>
    <row r="35" spans="1:7">
      <c r="A35" s="30"/>
      <c r="B35" s="31" t="s">
        <v>92</v>
      </c>
      <c r="C35" s="31"/>
      <c r="D35" s="34"/>
      <c r="E35" s="35"/>
      <c r="F35" s="36"/>
      <c r="G35" s="37"/>
    </row>
    <row r="36" spans="1:7">
      <c r="A36" s="30"/>
      <c r="B36" s="31"/>
      <c r="C36" s="31"/>
      <c r="D36" s="34"/>
      <c r="E36" s="35"/>
      <c r="F36" s="36"/>
      <c r="G36" s="51"/>
    </row>
    <row r="37" spans="1:7">
      <c r="A37" s="30"/>
      <c r="B37" s="31"/>
      <c r="C37" s="31"/>
      <c r="D37" s="34"/>
      <c r="E37" s="35"/>
      <c r="F37" s="32"/>
      <c r="G37" s="33"/>
    </row>
    <row r="38" spans="1:7">
      <c r="A38" s="30"/>
      <c r="B38" s="61" t="s">
        <v>94</v>
      </c>
      <c r="C38" s="31"/>
      <c r="D38" s="34"/>
      <c r="E38" s="35"/>
      <c r="F38" s="36"/>
      <c r="G38" s="37"/>
    </row>
    <row r="39" spans="1:7">
      <c r="A39" s="30"/>
      <c r="B39" s="61" t="s">
        <v>95</v>
      </c>
      <c r="C39" s="31"/>
      <c r="D39" s="34"/>
      <c r="E39" s="35"/>
      <c r="F39" s="32"/>
      <c r="G39" s="33"/>
    </row>
    <row r="40" spans="1:7">
      <c r="A40" s="30"/>
      <c r="B40" s="31"/>
      <c r="C40" s="31"/>
      <c r="D40" s="34"/>
      <c r="E40" s="35"/>
      <c r="F40" s="32"/>
      <c r="G40" s="33"/>
    </row>
    <row r="41" spans="1:7">
      <c r="A41" s="30"/>
      <c r="B41" s="61"/>
      <c r="C41" s="31"/>
      <c r="D41" s="34"/>
      <c r="E41" s="35"/>
      <c r="F41" s="36"/>
      <c r="G41" s="37"/>
    </row>
    <row r="42" spans="1:7">
      <c r="A42" s="30"/>
      <c r="B42" s="61" t="s">
        <v>96</v>
      </c>
      <c r="C42" s="31"/>
      <c r="D42" s="34"/>
      <c r="E42" s="35"/>
      <c r="F42" s="32"/>
      <c r="G42" s="33"/>
    </row>
    <row r="43" spans="1:7">
      <c r="A43" s="30"/>
      <c r="B43" s="31"/>
      <c r="C43" s="31"/>
      <c r="D43" s="34"/>
      <c r="E43" s="35"/>
      <c r="F43" s="32"/>
      <c r="G43" s="33"/>
    </row>
    <row r="44" spans="1:7">
      <c r="A44" s="30"/>
      <c r="B44" s="31"/>
      <c r="C44" s="31"/>
      <c r="D44" s="34"/>
      <c r="E44" s="35"/>
      <c r="F44" s="32"/>
      <c r="G44" s="33"/>
    </row>
    <row r="45" spans="1:7">
      <c r="A45" s="30"/>
      <c r="B45" s="31"/>
      <c r="C45" s="31"/>
      <c r="D45" s="34"/>
      <c r="E45" s="35"/>
      <c r="F45" s="32"/>
      <c r="G45" s="33"/>
    </row>
    <row r="46" spans="1:7">
      <c r="A46" s="30"/>
      <c r="B46" s="31"/>
      <c r="C46" s="31"/>
      <c r="D46" s="34"/>
      <c r="E46" s="35"/>
      <c r="F46" s="32"/>
      <c r="G46" s="33"/>
    </row>
    <row r="47" spans="1:7" ht="15.75" thickBot="1">
      <c r="A47" s="30"/>
      <c r="B47" s="31"/>
      <c r="C47" s="31"/>
      <c r="D47" s="34"/>
      <c r="E47" s="35"/>
      <c r="F47" s="32"/>
      <c r="G47" s="33"/>
    </row>
    <row r="48" spans="1:7" ht="15.75" thickBot="1">
      <c r="A48" s="39"/>
      <c r="B48" s="40"/>
      <c r="C48" s="40"/>
      <c r="D48" s="40"/>
      <c r="E48" s="41"/>
      <c r="F48" s="42" t="s">
        <v>14</v>
      </c>
      <c r="G48" s="43">
        <f>SUM(G18:G47)</f>
        <v>27804</v>
      </c>
    </row>
    <row r="49" spans="1:7" ht="15.75" thickBot="1">
      <c r="B49" s="40"/>
      <c r="C49" s="40"/>
      <c r="D49" s="40"/>
      <c r="E49" s="44"/>
      <c r="F49" s="42" t="s">
        <v>15</v>
      </c>
      <c r="G49" s="43">
        <f>G48*E49</f>
        <v>0</v>
      </c>
    </row>
    <row r="50" spans="1:7" ht="15.75" thickBot="1">
      <c r="A50" s="39" t="s">
        <v>16</v>
      </c>
      <c r="B50" s="45" t="s">
        <v>97</v>
      </c>
      <c r="C50" s="40"/>
      <c r="D50" s="40"/>
      <c r="E50" s="41"/>
      <c r="F50" s="46" t="s">
        <v>14</v>
      </c>
      <c r="G50" s="47">
        <f>G48-G49</f>
        <v>27804</v>
      </c>
    </row>
    <row r="51" spans="1:7" ht="15.75" thickBot="1">
      <c r="A51" s="62" t="s">
        <v>93</v>
      </c>
      <c r="B51" s="40"/>
      <c r="C51" s="40"/>
      <c r="D51" s="42"/>
      <c r="E51" s="42"/>
      <c r="F51" s="46"/>
      <c r="G51" s="48"/>
    </row>
    <row r="52" spans="1:7">
      <c r="A52" s="34"/>
      <c r="B52" s="31"/>
      <c r="C52" s="31"/>
      <c r="D52" s="31"/>
      <c r="E52" s="6"/>
      <c r="F52" s="34"/>
      <c r="G52" s="34"/>
    </row>
    <row r="53" spans="1:7">
      <c r="A53" s="1"/>
      <c r="B53" s="1"/>
      <c r="C53" s="1"/>
      <c r="D53" s="1"/>
      <c r="E53" s="1"/>
      <c r="F53" s="1"/>
      <c r="G53" s="1"/>
    </row>
    <row r="54" spans="1:7">
      <c r="A54" s="1"/>
      <c r="B54" s="1"/>
      <c r="C54" s="1"/>
      <c r="D54" s="1"/>
      <c r="E54" s="49"/>
      <c r="F54" s="49"/>
      <c r="G54" s="49"/>
    </row>
    <row r="55" spans="1:7">
      <c r="A55" s="1"/>
      <c r="B55" s="1"/>
      <c r="C55" s="1"/>
      <c r="D55" s="1"/>
      <c r="E55" s="1" t="s">
        <v>17</v>
      </c>
      <c r="F55" s="1"/>
      <c r="G55" s="1"/>
    </row>
  </sheetData>
  <pageMargins left="0.7" right="0.7" top="0.94" bottom="0.75" header="0.3" footer="0.3"/>
  <pageSetup scale="6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7"/>
  <sheetViews>
    <sheetView workbookViewId="0">
      <selection activeCell="B19" sqref="B19"/>
    </sheetView>
  </sheetViews>
  <sheetFormatPr defaultRowHeight="15"/>
  <cols>
    <col min="1" max="1" width="6.7109375" customWidth="1"/>
    <col min="2" max="2" width="34.5703125" customWidth="1"/>
    <col min="3" max="3" width="13.140625" bestFit="1" customWidth="1"/>
    <col min="4" max="4" width="30.28515625" customWidth="1"/>
    <col min="5" max="5" width="9" customWidth="1"/>
    <col min="6" max="6" width="17.7109375" customWidth="1"/>
    <col min="7" max="7" width="21.28515625" customWidth="1"/>
  </cols>
  <sheetData>
    <row r="2" spans="1:7">
      <c r="A2" s="1"/>
      <c r="B2" s="1"/>
      <c r="C2" s="1"/>
      <c r="D2" s="1"/>
      <c r="E2" s="1"/>
    </row>
    <row r="3" spans="1:7" ht="18">
      <c r="A3" s="1"/>
      <c r="B3" s="1"/>
      <c r="C3" s="1"/>
      <c r="D3" s="1"/>
      <c r="E3" s="1"/>
      <c r="G3" s="2" t="s">
        <v>0</v>
      </c>
    </row>
    <row r="4" spans="1:7">
      <c r="A4" s="1"/>
      <c r="B4" s="1"/>
      <c r="C4" s="1"/>
      <c r="D4" s="1"/>
      <c r="E4" s="1"/>
      <c r="F4" s="1"/>
      <c r="G4" s="1"/>
    </row>
    <row r="5" spans="1:7">
      <c r="A5" s="1"/>
      <c r="B5" s="1"/>
      <c r="C5" s="1"/>
      <c r="D5" s="1"/>
      <c r="E5" s="1"/>
      <c r="F5" s="3" t="s">
        <v>1</v>
      </c>
      <c r="G5" s="4" t="s">
        <v>65</v>
      </c>
    </row>
    <row r="6" spans="1:7">
      <c r="A6" s="1"/>
      <c r="B6" s="1"/>
      <c r="C6" s="1"/>
      <c r="D6" s="1"/>
      <c r="E6" s="1"/>
      <c r="F6" s="1"/>
      <c r="G6" s="1"/>
    </row>
    <row r="7" spans="1:7" ht="15.75" thickBot="1">
      <c r="A7" s="1"/>
      <c r="B7" s="1"/>
      <c r="C7" s="1"/>
      <c r="D7" s="1"/>
      <c r="E7" s="5" t="s">
        <v>2</v>
      </c>
      <c r="F7" s="1"/>
      <c r="G7" s="1"/>
    </row>
    <row r="8" spans="1:7">
      <c r="A8" s="1"/>
      <c r="B8" s="1"/>
      <c r="C8" s="1"/>
      <c r="D8" s="6"/>
      <c r="E8" s="7"/>
      <c r="F8" s="8"/>
      <c r="G8" s="9"/>
    </row>
    <row r="9" spans="1:7">
      <c r="A9" s="10" t="s">
        <v>607</v>
      </c>
      <c r="B9" s="1"/>
      <c r="C9" s="1"/>
      <c r="D9" s="6"/>
      <c r="E9" s="11" t="s">
        <v>19</v>
      </c>
      <c r="F9" s="12"/>
      <c r="G9" s="13"/>
    </row>
    <row r="10" spans="1:7">
      <c r="A10" s="14" t="s">
        <v>609</v>
      </c>
      <c r="B10" s="1"/>
      <c r="C10" s="1"/>
      <c r="D10" s="6"/>
      <c r="E10" s="15" t="s">
        <v>20</v>
      </c>
      <c r="F10" s="16"/>
      <c r="G10" s="13"/>
    </row>
    <row r="11" spans="1:7">
      <c r="A11" s="14" t="s">
        <v>3</v>
      </c>
      <c r="B11" s="1"/>
      <c r="C11" s="1"/>
      <c r="D11" s="6"/>
      <c r="E11" s="11" t="s">
        <v>21</v>
      </c>
      <c r="F11" s="16"/>
      <c r="G11" s="13"/>
    </row>
    <row r="12" spans="1:7">
      <c r="A12" s="14" t="s">
        <v>608</v>
      </c>
      <c r="B12" s="1"/>
      <c r="C12" s="1"/>
      <c r="D12" s="6"/>
      <c r="E12" s="11" t="s">
        <v>4</v>
      </c>
      <c r="F12" s="16"/>
      <c r="G12" s="13"/>
    </row>
    <row r="13" spans="1:7">
      <c r="A13" s="14"/>
      <c r="B13" s="1"/>
      <c r="C13" s="1"/>
      <c r="D13" s="6"/>
      <c r="E13" s="17" t="s">
        <v>5</v>
      </c>
      <c r="F13" s="18" t="s">
        <v>22</v>
      </c>
      <c r="G13" s="13"/>
    </row>
    <row r="14" spans="1:7" ht="15.75" thickBot="1">
      <c r="A14" s="1"/>
      <c r="B14" s="1"/>
      <c r="C14" s="1"/>
      <c r="D14" s="6"/>
      <c r="E14" s="19" t="s">
        <v>6</v>
      </c>
      <c r="F14" s="20" t="s">
        <v>23</v>
      </c>
      <c r="G14" s="21"/>
    </row>
    <row r="15" spans="1:7">
      <c r="A15" s="14" t="s">
        <v>7</v>
      </c>
      <c r="B15" s="22">
        <f ca="1">TODAY()</f>
        <v>41557</v>
      </c>
      <c r="C15" s="1" t="s">
        <v>8</v>
      </c>
      <c r="D15" s="23" t="s">
        <v>24</v>
      </c>
      <c r="E15" s="1"/>
      <c r="F15" s="1"/>
      <c r="G15" s="1"/>
    </row>
    <row r="16" spans="1:7" ht="15.75" thickBot="1">
      <c r="A16" s="1"/>
      <c r="B16" s="1"/>
      <c r="C16" s="1"/>
      <c r="D16" s="1"/>
      <c r="E16" s="1"/>
      <c r="F16" s="1"/>
      <c r="G16" s="1"/>
    </row>
    <row r="17" spans="1:8" ht="15.75" thickBot="1">
      <c r="A17" s="24" t="s">
        <v>9</v>
      </c>
      <c r="B17" s="25" t="s">
        <v>10</v>
      </c>
      <c r="C17" s="26" t="s">
        <v>28</v>
      </c>
      <c r="D17" s="26" t="s">
        <v>27</v>
      </c>
      <c r="E17" s="27" t="s">
        <v>11</v>
      </c>
      <c r="F17" s="25" t="s">
        <v>12</v>
      </c>
      <c r="G17" s="28" t="s">
        <v>13</v>
      </c>
    </row>
    <row r="18" spans="1:8">
      <c r="A18" s="24"/>
      <c r="B18" s="29"/>
      <c r="C18" s="29"/>
      <c r="D18" s="29"/>
      <c r="E18" s="50"/>
      <c r="F18" s="27"/>
      <c r="G18" s="28"/>
    </row>
    <row r="19" spans="1:8" ht="16.5">
      <c r="A19" s="30">
        <v>1</v>
      </c>
      <c r="B19" s="54" t="s">
        <v>25</v>
      </c>
      <c r="C19" s="55" t="s">
        <v>26</v>
      </c>
      <c r="D19" s="56" t="s">
        <v>29</v>
      </c>
      <c r="E19" s="35">
        <v>1</v>
      </c>
      <c r="F19" s="36">
        <v>18750</v>
      </c>
      <c r="G19" s="51">
        <f t="shared" ref="G19:G40" si="0">+F19*E19</f>
        <v>18750</v>
      </c>
      <c r="H19" s="53"/>
    </row>
    <row r="20" spans="1:8">
      <c r="A20" s="30">
        <f>+A19+1</f>
        <v>2</v>
      </c>
      <c r="B20" s="54" t="s">
        <v>30</v>
      </c>
      <c r="C20" s="55" t="s">
        <v>33</v>
      </c>
      <c r="D20" s="57" t="s">
        <v>33</v>
      </c>
      <c r="E20" s="35">
        <v>2</v>
      </c>
      <c r="F20" s="36">
        <v>0</v>
      </c>
      <c r="G20" s="51">
        <f t="shared" si="0"/>
        <v>0</v>
      </c>
    </row>
    <row r="21" spans="1:8" ht="26.25">
      <c r="A21" s="30">
        <v>3</v>
      </c>
      <c r="B21" s="58" t="s">
        <v>38</v>
      </c>
      <c r="C21" s="57" t="s">
        <v>31</v>
      </c>
      <c r="D21" s="57" t="s">
        <v>31</v>
      </c>
      <c r="E21" s="35">
        <v>1</v>
      </c>
      <c r="F21" s="36">
        <v>20625</v>
      </c>
      <c r="G21" s="51">
        <f t="shared" si="0"/>
        <v>20625</v>
      </c>
    </row>
    <row r="22" spans="1:8" ht="26.25">
      <c r="A22" s="30">
        <v>4</v>
      </c>
      <c r="B22" s="58" t="s">
        <v>52</v>
      </c>
      <c r="C22" s="55" t="s">
        <v>26</v>
      </c>
      <c r="D22" s="57" t="s">
        <v>53</v>
      </c>
      <c r="E22" s="35">
        <v>1</v>
      </c>
      <c r="F22" s="36">
        <v>13650</v>
      </c>
      <c r="G22" s="51">
        <f t="shared" si="0"/>
        <v>13650</v>
      </c>
    </row>
    <row r="23" spans="1:8">
      <c r="A23" s="30">
        <f>+A22+1</f>
        <v>5</v>
      </c>
      <c r="B23" s="55" t="s">
        <v>32</v>
      </c>
      <c r="C23" s="55" t="s">
        <v>26</v>
      </c>
      <c r="D23" s="57" t="s">
        <v>54</v>
      </c>
      <c r="E23" s="35">
        <v>1</v>
      </c>
      <c r="F23" s="36">
        <v>8953</v>
      </c>
      <c r="G23" s="37">
        <f t="shared" si="0"/>
        <v>8953</v>
      </c>
    </row>
    <row r="24" spans="1:8">
      <c r="A24" s="30">
        <f>+A23+1</f>
        <v>6</v>
      </c>
      <c r="B24" s="55" t="s">
        <v>34</v>
      </c>
      <c r="C24" s="55" t="s">
        <v>26</v>
      </c>
      <c r="D24" s="57">
        <v>372177</v>
      </c>
      <c r="E24" s="35">
        <v>2</v>
      </c>
      <c r="F24" s="38">
        <v>11543</v>
      </c>
      <c r="G24" s="37">
        <f t="shared" si="0"/>
        <v>23086</v>
      </c>
    </row>
    <row r="25" spans="1:8">
      <c r="A25" s="30">
        <v>6.1</v>
      </c>
      <c r="B25" s="31" t="s">
        <v>40</v>
      </c>
      <c r="C25" s="55" t="s">
        <v>26</v>
      </c>
      <c r="D25" s="57">
        <v>371112</v>
      </c>
      <c r="E25" s="35">
        <v>2</v>
      </c>
      <c r="F25" s="36">
        <v>1168</v>
      </c>
      <c r="G25" s="37">
        <f t="shared" si="0"/>
        <v>2336</v>
      </c>
    </row>
    <row r="26" spans="1:8">
      <c r="A26" s="30">
        <f>+A24+1</f>
        <v>7</v>
      </c>
      <c r="B26" s="59" t="s">
        <v>35</v>
      </c>
      <c r="C26" s="55" t="s">
        <v>26</v>
      </c>
      <c r="D26" s="57">
        <v>372212</v>
      </c>
      <c r="E26" s="35">
        <v>1</v>
      </c>
      <c r="F26" s="38">
        <v>21865</v>
      </c>
      <c r="G26" s="37">
        <f t="shared" si="0"/>
        <v>21865</v>
      </c>
    </row>
    <row r="27" spans="1:8" ht="25.5">
      <c r="A27" s="30">
        <f>+A26+1</f>
        <v>8</v>
      </c>
      <c r="B27" s="60" t="s">
        <v>37</v>
      </c>
      <c r="C27" s="55" t="s">
        <v>26</v>
      </c>
      <c r="D27" s="57" t="s">
        <v>36</v>
      </c>
      <c r="E27" s="35">
        <v>1</v>
      </c>
      <c r="F27" s="36">
        <v>13301</v>
      </c>
      <c r="G27" s="37">
        <f t="shared" si="0"/>
        <v>13301</v>
      </c>
    </row>
    <row r="28" spans="1:8" ht="25.5">
      <c r="A28" s="30">
        <f t="shared" ref="A28" si="1">+A27+1</f>
        <v>9</v>
      </c>
      <c r="B28" s="60" t="s">
        <v>39</v>
      </c>
      <c r="C28" s="55" t="s">
        <v>26</v>
      </c>
      <c r="D28" s="57">
        <v>372116</v>
      </c>
      <c r="E28" s="35">
        <v>2</v>
      </c>
      <c r="F28" s="36">
        <v>1559</v>
      </c>
      <c r="G28" s="37">
        <f t="shared" si="0"/>
        <v>3118</v>
      </c>
    </row>
    <row r="29" spans="1:8">
      <c r="A29" s="30" t="s">
        <v>55</v>
      </c>
      <c r="B29" s="31" t="s">
        <v>40</v>
      </c>
      <c r="C29" s="55" t="s">
        <v>26</v>
      </c>
      <c r="D29" s="63">
        <v>371112</v>
      </c>
      <c r="E29" s="64">
        <v>2</v>
      </c>
      <c r="F29" s="65">
        <v>1168</v>
      </c>
      <c r="G29" s="66">
        <f t="shared" si="0"/>
        <v>2336</v>
      </c>
    </row>
    <row r="30" spans="1:8" ht="25.5">
      <c r="A30" s="30">
        <v>9.1</v>
      </c>
      <c r="B30" s="60" t="s">
        <v>39</v>
      </c>
      <c r="C30" s="55" t="s">
        <v>26</v>
      </c>
      <c r="D30" s="57">
        <v>372116</v>
      </c>
      <c r="E30" s="35">
        <v>1</v>
      </c>
      <c r="F30" s="36">
        <v>1559</v>
      </c>
      <c r="G30" s="37">
        <f t="shared" si="0"/>
        <v>1559</v>
      </c>
    </row>
    <row r="31" spans="1:8">
      <c r="A31" s="30" t="s">
        <v>56</v>
      </c>
      <c r="B31" s="31" t="s">
        <v>40</v>
      </c>
      <c r="C31" s="55" t="s">
        <v>26</v>
      </c>
      <c r="D31" s="63">
        <v>371112</v>
      </c>
      <c r="E31" s="35">
        <v>1</v>
      </c>
      <c r="F31" s="36">
        <v>1168</v>
      </c>
      <c r="G31" s="37">
        <f t="shared" si="0"/>
        <v>1168</v>
      </c>
    </row>
    <row r="32" spans="1:8" ht="22.5">
      <c r="A32" s="30">
        <v>10</v>
      </c>
      <c r="B32" s="52" t="s">
        <v>57</v>
      </c>
      <c r="C32" s="55" t="s">
        <v>26</v>
      </c>
      <c r="D32" s="57">
        <v>372185</v>
      </c>
      <c r="E32" s="35">
        <v>1</v>
      </c>
      <c r="F32" s="36">
        <v>5055</v>
      </c>
      <c r="G32" s="37">
        <f t="shared" si="0"/>
        <v>5055</v>
      </c>
    </row>
    <row r="33" spans="1:7" ht="22.5">
      <c r="A33" s="30">
        <f>+A32+1</f>
        <v>11</v>
      </c>
      <c r="B33" s="52" t="s">
        <v>41</v>
      </c>
      <c r="C33" s="55" t="s">
        <v>26</v>
      </c>
      <c r="D33" s="57">
        <v>372139</v>
      </c>
      <c r="E33" s="35">
        <v>1</v>
      </c>
      <c r="F33" s="36">
        <v>8050</v>
      </c>
      <c r="G33" s="37">
        <f t="shared" si="0"/>
        <v>8050</v>
      </c>
    </row>
    <row r="34" spans="1:7">
      <c r="A34" s="30">
        <f t="shared" ref="A34:A38" si="2">+A33+1</f>
        <v>12</v>
      </c>
      <c r="B34" s="31" t="s">
        <v>42</v>
      </c>
      <c r="C34" s="57" t="s">
        <v>31</v>
      </c>
      <c r="D34" s="57" t="s">
        <v>31</v>
      </c>
      <c r="E34" s="35">
        <v>1</v>
      </c>
      <c r="F34" s="36">
        <v>3563</v>
      </c>
      <c r="G34" s="37">
        <f t="shared" si="0"/>
        <v>3563</v>
      </c>
    </row>
    <row r="35" spans="1:7">
      <c r="A35" s="30">
        <v>12.1</v>
      </c>
      <c r="B35" s="31" t="s">
        <v>43</v>
      </c>
      <c r="C35" s="31" t="s">
        <v>44</v>
      </c>
      <c r="D35" s="34" t="s">
        <v>44</v>
      </c>
      <c r="E35" s="35">
        <v>1</v>
      </c>
      <c r="F35" s="36">
        <v>1875</v>
      </c>
      <c r="G35" s="37">
        <f t="shared" si="0"/>
        <v>1875</v>
      </c>
    </row>
    <row r="36" spans="1:7">
      <c r="A36" s="30">
        <v>12.2</v>
      </c>
      <c r="B36" s="31" t="s">
        <v>45</v>
      </c>
      <c r="C36" s="55" t="s">
        <v>26</v>
      </c>
      <c r="D36" s="34" t="s">
        <v>46</v>
      </c>
      <c r="E36" s="35">
        <v>1</v>
      </c>
      <c r="F36" s="36">
        <v>48</v>
      </c>
      <c r="G36" s="37">
        <f t="shared" si="0"/>
        <v>48</v>
      </c>
    </row>
    <row r="37" spans="1:7" ht="33.75">
      <c r="A37" s="30">
        <v>13</v>
      </c>
      <c r="B37" s="52" t="s">
        <v>47</v>
      </c>
      <c r="C37" s="57" t="s">
        <v>31</v>
      </c>
      <c r="D37" s="57" t="s">
        <v>31</v>
      </c>
      <c r="E37" s="35">
        <v>1</v>
      </c>
      <c r="F37" s="36">
        <v>20625</v>
      </c>
      <c r="G37" s="37">
        <f t="shared" si="0"/>
        <v>20625</v>
      </c>
    </row>
    <row r="38" spans="1:7">
      <c r="A38" s="30">
        <f t="shared" si="2"/>
        <v>14</v>
      </c>
      <c r="B38" s="31" t="s">
        <v>48</v>
      </c>
      <c r="C38" s="31" t="s">
        <v>49</v>
      </c>
      <c r="D38" s="34" t="s">
        <v>50</v>
      </c>
      <c r="E38" s="35">
        <v>1</v>
      </c>
      <c r="F38" s="36">
        <v>7063</v>
      </c>
      <c r="G38" s="37">
        <f t="shared" si="0"/>
        <v>7063</v>
      </c>
    </row>
    <row r="39" spans="1:7">
      <c r="A39" s="30">
        <v>15</v>
      </c>
      <c r="B39" s="31" t="s">
        <v>58</v>
      </c>
      <c r="C39" s="31" t="s">
        <v>59</v>
      </c>
      <c r="D39" s="34" t="s">
        <v>60</v>
      </c>
      <c r="E39" s="35">
        <v>1</v>
      </c>
      <c r="F39" s="36">
        <v>2188</v>
      </c>
      <c r="G39" s="37">
        <f t="shared" si="0"/>
        <v>2188</v>
      </c>
    </row>
    <row r="40" spans="1:7">
      <c r="A40" s="30">
        <v>16</v>
      </c>
      <c r="B40" s="31" t="s">
        <v>61</v>
      </c>
      <c r="C40" s="34" t="s">
        <v>31</v>
      </c>
      <c r="D40" s="34" t="s">
        <v>31</v>
      </c>
      <c r="E40" s="35">
        <v>1</v>
      </c>
      <c r="F40" s="36">
        <v>1636</v>
      </c>
      <c r="G40" s="37">
        <f t="shared" si="0"/>
        <v>1636</v>
      </c>
    </row>
    <row r="41" spans="1:7">
      <c r="A41" s="30"/>
      <c r="B41" s="31"/>
      <c r="C41" s="31"/>
      <c r="D41" s="34"/>
      <c r="E41" s="35"/>
      <c r="F41" s="32"/>
      <c r="G41" s="33"/>
    </row>
    <row r="42" spans="1:7">
      <c r="A42" s="30"/>
      <c r="B42" s="31"/>
      <c r="C42" s="31"/>
      <c r="D42" s="34"/>
      <c r="E42" s="35"/>
      <c r="F42" s="32"/>
      <c r="G42" s="33"/>
    </row>
    <row r="43" spans="1:7">
      <c r="A43" s="30"/>
      <c r="B43" s="61" t="s">
        <v>63</v>
      </c>
      <c r="C43" s="31"/>
      <c r="D43" s="34"/>
      <c r="E43" s="35"/>
      <c r="F43" s="36"/>
      <c r="G43" s="37"/>
    </row>
    <row r="44" spans="1:7">
      <c r="A44" s="30"/>
      <c r="B44" s="61" t="s">
        <v>64</v>
      </c>
      <c r="C44" s="31"/>
      <c r="D44" s="34"/>
      <c r="E44" s="35"/>
      <c r="F44" s="32"/>
      <c r="G44" s="33"/>
    </row>
    <row r="45" spans="1:7">
      <c r="A45" s="30"/>
      <c r="B45" s="31"/>
      <c r="C45" s="31"/>
      <c r="D45" s="34"/>
      <c r="E45" s="35"/>
      <c r="F45" s="32"/>
      <c r="G45" s="33"/>
    </row>
    <row r="46" spans="1:7">
      <c r="A46" s="30"/>
      <c r="B46" s="31"/>
      <c r="C46" s="31"/>
      <c r="D46" s="34"/>
      <c r="E46" s="35"/>
      <c r="F46" s="32"/>
      <c r="G46" s="33"/>
    </row>
    <row r="47" spans="1:7">
      <c r="A47" s="30"/>
      <c r="B47" s="31"/>
      <c r="C47" s="31"/>
      <c r="D47" s="34"/>
      <c r="E47" s="35"/>
      <c r="F47" s="32"/>
      <c r="G47" s="33"/>
    </row>
    <row r="48" spans="1:7">
      <c r="A48" s="30"/>
      <c r="B48" s="31"/>
      <c r="C48" s="31"/>
      <c r="D48" s="34"/>
      <c r="E48" s="35"/>
      <c r="F48" s="32"/>
      <c r="G48" s="33"/>
    </row>
    <row r="49" spans="1:7" ht="15.75" thickBot="1">
      <c r="A49" s="30"/>
      <c r="B49" s="31"/>
      <c r="C49" s="31"/>
      <c r="D49" s="34"/>
      <c r="E49" s="35"/>
      <c r="F49" s="32"/>
      <c r="G49" s="33"/>
    </row>
    <row r="50" spans="1:7" ht="15.75" thickBot="1">
      <c r="A50" s="39"/>
      <c r="B50" s="40"/>
      <c r="C50" s="40"/>
      <c r="D50" s="40"/>
      <c r="E50" s="41"/>
      <c r="F50" s="42" t="s">
        <v>14</v>
      </c>
      <c r="G50" s="43">
        <f>SUM(G18:G49)</f>
        <v>180850</v>
      </c>
    </row>
    <row r="51" spans="1:7" ht="15.75" thickBot="1">
      <c r="B51" s="40"/>
      <c r="C51" s="40"/>
      <c r="D51" s="40"/>
      <c r="E51" s="44"/>
      <c r="F51" s="42" t="s">
        <v>15</v>
      </c>
      <c r="G51" s="43">
        <f>G50*E51</f>
        <v>0</v>
      </c>
    </row>
    <row r="52" spans="1:7" ht="15.75" thickBot="1">
      <c r="A52" s="39" t="s">
        <v>16</v>
      </c>
      <c r="B52" s="45" t="s">
        <v>62</v>
      </c>
      <c r="C52" s="40"/>
      <c r="D52" s="40"/>
      <c r="E52" s="41"/>
      <c r="F52" s="46" t="s">
        <v>14</v>
      </c>
      <c r="G52" s="47">
        <f>G50-G51</f>
        <v>180850</v>
      </c>
    </row>
    <row r="53" spans="1:7" ht="15.75" thickBot="1">
      <c r="A53" s="62" t="s">
        <v>51</v>
      </c>
      <c r="B53" s="40"/>
      <c r="C53" s="40"/>
      <c r="D53" s="42"/>
      <c r="E53" s="42"/>
      <c r="F53" s="46"/>
      <c r="G53" s="48"/>
    </row>
    <row r="54" spans="1:7">
      <c r="A54" s="34"/>
      <c r="B54" s="31"/>
      <c r="C54" s="31"/>
      <c r="D54" s="31"/>
      <c r="E54" s="6"/>
      <c r="F54" s="34"/>
      <c r="G54" s="34"/>
    </row>
    <row r="55" spans="1:7">
      <c r="A55" s="1"/>
      <c r="B55" s="1"/>
      <c r="C55" s="1"/>
      <c r="D55" s="1"/>
      <c r="E55" s="1"/>
      <c r="F55" s="1"/>
      <c r="G55" s="1"/>
    </row>
    <row r="56" spans="1:7">
      <c r="A56" s="1"/>
      <c r="B56" s="1"/>
      <c r="C56" s="1"/>
      <c r="D56" s="1"/>
      <c r="E56" s="49"/>
      <c r="F56" s="49"/>
      <c r="G56" s="49"/>
    </row>
    <row r="57" spans="1:7">
      <c r="A57" s="1"/>
      <c r="B57" s="1"/>
      <c r="C57" s="1"/>
      <c r="D57" s="1"/>
      <c r="E57" s="1" t="s">
        <v>17</v>
      </c>
      <c r="F57" s="1"/>
      <c r="G57" s="1"/>
    </row>
  </sheetData>
  <pageMargins left="0.7" right="0.7" top="1.01" bottom="0.75" header="0.3" footer="0.3"/>
  <pageSetup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E48"/>
  <sheetViews>
    <sheetView topLeftCell="A19" workbookViewId="0">
      <selection activeCell="A12" sqref="A12:A15"/>
    </sheetView>
  </sheetViews>
  <sheetFormatPr defaultRowHeight="11.25"/>
  <cols>
    <col min="1" max="1" width="6.7109375" style="147" customWidth="1"/>
    <col min="2" max="2" width="59.7109375" style="147" customWidth="1"/>
    <col min="3" max="3" width="15.28515625" style="147" customWidth="1"/>
    <col min="4" max="4" width="12.140625" style="147" customWidth="1"/>
    <col min="5" max="5" width="12.5703125" style="210" customWidth="1"/>
    <col min="6" max="16384" width="9.140625" style="147"/>
  </cols>
  <sheetData>
    <row r="5" spans="1:5">
      <c r="A5" s="1"/>
      <c r="B5" s="1"/>
      <c r="C5" s="1"/>
    </row>
    <row r="6" spans="1:5" ht="18">
      <c r="A6" s="1"/>
      <c r="B6" s="1"/>
      <c r="C6" s="1"/>
      <c r="E6" s="227" t="s">
        <v>0</v>
      </c>
    </row>
    <row r="7" spans="1:5">
      <c r="A7" s="1"/>
      <c r="B7" s="1"/>
      <c r="C7" s="1"/>
      <c r="D7" s="1"/>
      <c r="E7" s="211"/>
    </row>
    <row r="8" spans="1:5">
      <c r="A8" s="1"/>
      <c r="B8" s="1"/>
      <c r="C8" s="1"/>
      <c r="D8" s="3" t="s">
        <v>1</v>
      </c>
      <c r="E8" s="186" t="s">
        <v>575</v>
      </c>
    </row>
    <row r="9" spans="1:5">
      <c r="A9" s="1"/>
      <c r="B9" s="1"/>
      <c r="C9" s="1"/>
      <c r="D9" s="1"/>
      <c r="E9" s="211"/>
    </row>
    <row r="10" spans="1:5" ht="12" thickBot="1">
      <c r="A10" s="1"/>
      <c r="B10" s="1"/>
      <c r="C10" s="5" t="s">
        <v>2</v>
      </c>
      <c r="D10" s="1"/>
      <c r="E10" s="211"/>
    </row>
    <row r="11" spans="1:5">
      <c r="A11" s="1"/>
      <c r="B11" s="1"/>
      <c r="C11" s="68"/>
      <c r="D11" s="69"/>
      <c r="E11" s="213"/>
    </row>
    <row r="12" spans="1:5">
      <c r="A12" s="10" t="s">
        <v>607</v>
      </c>
      <c r="B12" s="1"/>
      <c r="C12" s="11" t="s">
        <v>577</v>
      </c>
      <c r="D12" s="12"/>
      <c r="E12" s="13"/>
    </row>
    <row r="13" spans="1:5" ht="12">
      <c r="A13" s="14" t="s">
        <v>609</v>
      </c>
      <c r="B13" s="1"/>
      <c r="C13" s="324" t="s">
        <v>578</v>
      </c>
      <c r="D13" s="16"/>
      <c r="E13" s="13"/>
    </row>
    <row r="14" spans="1:5">
      <c r="A14" s="14" t="s">
        <v>3</v>
      </c>
      <c r="B14" s="1"/>
      <c r="C14" s="17" t="s">
        <v>579</v>
      </c>
      <c r="D14" s="16"/>
      <c r="E14" s="13"/>
    </row>
    <row r="15" spans="1:5">
      <c r="A15" s="14" t="s">
        <v>608</v>
      </c>
      <c r="B15" s="1"/>
      <c r="C15" s="17" t="s">
        <v>4</v>
      </c>
      <c r="D15" s="16"/>
      <c r="E15" s="13"/>
    </row>
    <row r="16" spans="1:5">
      <c r="A16" s="14"/>
      <c r="B16" s="1"/>
      <c r="C16" s="17" t="s">
        <v>5</v>
      </c>
      <c r="D16" s="310" t="s">
        <v>580</v>
      </c>
      <c r="E16" s="13"/>
    </row>
    <row r="17" spans="1:5" ht="12" thickBot="1">
      <c r="A17" s="1"/>
      <c r="B17" s="1"/>
      <c r="C17" s="19" t="s">
        <v>6</v>
      </c>
      <c r="D17" s="20" t="s">
        <v>581</v>
      </c>
      <c r="E17" s="21"/>
    </row>
    <row r="18" spans="1:5">
      <c r="A18" s="1"/>
      <c r="B18" s="1"/>
      <c r="C18" s="84"/>
      <c r="D18" s="85"/>
      <c r="E18" s="216"/>
    </row>
    <row r="19" spans="1:5">
      <c r="A19" s="10" t="s">
        <v>7</v>
      </c>
      <c r="B19" s="22">
        <f ca="1">TODAY()</f>
        <v>41557</v>
      </c>
      <c r="C19" s="5" t="s">
        <v>8</v>
      </c>
      <c r="D19" s="147" t="s">
        <v>576</v>
      </c>
      <c r="E19" s="211"/>
    </row>
    <row r="20" spans="1:5" ht="12" thickBot="1">
      <c r="A20" s="1"/>
      <c r="B20" s="1"/>
      <c r="C20" s="1"/>
      <c r="D20" s="1"/>
      <c r="E20" s="211"/>
    </row>
    <row r="21" spans="1:5" ht="12" thickBot="1">
      <c r="A21" s="39" t="s">
        <v>174</v>
      </c>
      <c r="B21" s="101" t="s">
        <v>10</v>
      </c>
      <c r="C21" s="100" t="s">
        <v>11</v>
      </c>
      <c r="D21" s="101" t="s">
        <v>12</v>
      </c>
      <c r="E21" s="217" t="s">
        <v>13</v>
      </c>
    </row>
    <row r="22" spans="1:5" ht="24.95" customHeight="1">
      <c r="A22" s="208"/>
      <c r="B22" s="322"/>
      <c r="C22" s="189"/>
      <c r="D22" s="221"/>
      <c r="E22" s="204"/>
    </row>
    <row r="23" spans="1:5" ht="24.95" customHeight="1">
      <c r="A23" s="208">
        <v>1</v>
      </c>
      <c r="B23" s="280" t="s">
        <v>582</v>
      </c>
      <c r="C23" s="189"/>
      <c r="D23" s="221"/>
      <c r="E23" s="204"/>
    </row>
    <row r="24" spans="1:5" ht="24.95" customHeight="1">
      <c r="A24" s="208"/>
      <c r="B24" s="147" t="s">
        <v>583</v>
      </c>
      <c r="C24" s="189">
        <v>2</v>
      </c>
      <c r="D24" s="221">
        <v>1000</v>
      </c>
      <c r="E24" s="204">
        <v>2000</v>
      </c>
    </row>
    <row r="25" spans="1:5" ht="24.95" customHeight="1">
      <c r="A25" s="208"/>
      <c r="B25" s="147" t="s">
        <v>584</v>
      </c>
      <c r="C25" s="189"/>
      <c r="D25" s="221"/>
      <c r="E25" s="204"/>
    </row>
    <row r="26" spans="1:5" ht="24.95" customHeight="1">
      <c r="A26" s="208"/>
      <c r="B26" s="147" t="s">
        <v>585</v>
      </c>
      <c r="C26" s="189"/>
      <c r="D26" s="221"/>
      <c r="E26" s="204"/>
    </row>
    <row r="27" spans="1:5" ht="24.95" customHeight="1">
      <c r="A27" s="208"/>
      <c r="B27" s="147" t="s">
        <v>586</v>
      </c>
      <c r="C27" s="189"/>
      <c r="D27" s="221"/>
      <c r="E27" s="204"/>
    </row>
    <row r="28" spans="1:5" ht="24.95" customHeight="1">
      <c r="A28" s="208"/>
      <c r="C28" s="189"/>
      <c r="D28" s="221"/>
      <c r="E28" s="204"/>
    </row>
    <row r="29" spans="1:5" ht="24.95" customHeight="1" thickBot="1">
      <c r="A29" s="222"/>
      <c r="B29" s="223"/>
      <c r="C29" s="224"/>
      <c r="D29" s="225"/>
      <c r="E29" s="226"/>
    </row>
    <row r="30" spans="1:5" ht="12" thickBot="1">
      <c r="A30" s="39"/>
      <c r="B30" s="40"/>
      <c r="C30" s="41"/>
      <c r="D30" s="306" t="s">
        <v>14</v>
      </c>
      <c r="E30" s="217">
        <f>SUM(E22:E29)</f>
        <v>2000</v>
      </c>
    </row>
    <row r="31" spans="1:5" ht="12" thickBot="1">
      <c r="A31" s="352"/>
      <c r="B31" s="40"/>
      <c r="C31" s="44"/>
      <c r="D31" s="306" t="s">
        <v>15</v>
      </c>
      <c r="E31" s="217"/>
    </row>
    <row r="32" spans="1:5" ht="12" thickBot="1">
      <c r="A32" s="205" t="s">
        <v>16</v>
      </c>
      <c r="B32" s="388" t="s">
        <v>587</v>
      </c>
      <c r="C32" s="41"/>
      <c r="D32" s="307" t="s">
        <v>14</v>
      </c>
      <c r="E32" s="218">
        <f>E30-E31</f>
        <v>2000</v>
      </c>
    </row>
    <row r="33" spans="1:5" ht="12" thickBot="1">
      <c r="A33" s="81" t="s">
        <v>588</v>
      </c>
      <c r="B33" s="82"/>
      <c r="C33" s="82"/>
      <c r="D33" s="82"/>
      <c r="E33" s="219"/>
    </row>
    <row r="34" spans="1:5">
      <c r="A34" s="34"/>
      <c r="B34" s="31"/>
      <c r="C34" s="6"/>
      <c r="D34" s="34"/>
      <c r="E34" s="220"/>
    </row>
    <row r="35" spans="1:5">
      <c r="A35" s="34"/>
      <c r="B35" s="31"/>
      <c r="C35" s="6"/>
      <c r="D35" s="34"/>
      <c r="E35" s="220"/>
    </row>
    <row r="36" spans="1:5">
      <c r="A36" s="34"/>
      <c r="B36" s="31"/>
      <c r="C36" s="6"/>
      <c r="D36" s="34"/>
      <c r="E36" s="220"/>
    </row>
    <row r="37" spans="1:5">
      <c r="A37" s="1"/>
      <c r="B37" s="1"/>
      <c r="C37" s="1"/>
      <c r="D37" s="1"/>
      <c r="E37" s="211"/>
    </row>
    <row r="38" spans="1:5">
      <c r="A38" s="5" t="s">
        <v>462</v>
      </c>
      <c r="B38" s="1"/>
      <c r="C38" s="1"/>
      <c r="D38" s="1"/>
      <c r="E38" s="211"/>
    </row>
    <row r="39" spans="1:5">
      <c r="A39" s="5"/>
      <c r="B39" s="1"/>
      <c r="C39" s="1"/>
      <c r="D39" s="1"/>
      <c r="E39" s="211"/>
    </row>
    <row r="40" spans="1:5">
      <c r="A40" s="5"/>
      <c r="B40" s="1"/>
      <c r="E40" s="147"/>
    </row>
    <row r="41" spans="1:5">
      <c r="A41" s="1"/>
      <c r="B41" s="1"/>
      <c r="E41" s="147"/>
    </row>
    <row r="42" spans="1:5">
      <c r="A42" s="1"/>
      <c r="E42" s="147"/>
    </row>
    <row r="43" spans="1:5">
      <c r="A43" s="5" t="s">
        <v>463</v>
      </c>
      <c r="E43" s="147"/>
    </row>
    <row r="44" spans="1:5">
      <c r="A44" s="5"/>
    </row>
    <row r="45" spans="1:5">
      <c r="A45" s="5"/>
    </row>
    <row r="48" spans="1:5">
      <c r="A48" s="280" t="s">
        <v>464</v>
      </c>
    </row>
  </sheetData>
  <pageMargins left="0.7" right="0.7" top="1.26" bottom="0.75" header="0.3" footer="0.3"/>
  <pageSetup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E48"/>
  <sheetViews>
    <sheetView topLeftCell="A10" workbookViewId="0">
      <selection activeCell="A12" sqref="A12:A15"/>
    </sheetView>
  </sheetViews>
  <sheetFormatPr defaultRowHeight="11.25"/>
  <cols>
    <col min="1" max="1" width="6.7109375" style="147" customWidth="1"/>
    <col min="2" max="2" width="59.7109375" style="147" customWidth="1"/>
    <col min="3" max="3" width="15.28515625" style="147" customWidth="1"/>
    <col min="4" max="4" width="12.140625" style="147" customWidth="1"/>
    <col min="5" max="5" width="12.5703125" style="210" customWidth="1"/>
    <col min="6" max="16384" width="9.140625" style="147"/>
  </cols>
  <sheetData>
    <row r="5" spans="1:5">
      <c r="A5" s="1"/>
      <c r="B5" s="1"/>
      <c r="C5" s="1"/>
    </row>
    <row r="6" spans="1:5" ht="18">
      <c r="A6" s="1"/>
      <c r="B6" s="1"/>
      <c r="C6" s="1"/>
      <c r="E6" s="227" t="s">
        <v>0</v>
      </c>
    </row>
    <row r="7" spans="1:5">
      <c r="A7" s="1"/>
      <c r="B7" s="1"/>
      <c r="C7" s="1"/>
      <c r="D7" s="1"/>
      <c r="E7" s="211"/>
    </row>
    <row r="8" spans="1:5">
      <c r="A8" s="1"/>
      <c r="B8" s="1"/>
      <c r="C8" s="1"/>
      <c r="D8" s="3" t="s">
        <v>1</v>
      </c>
      <c r="E8" s="186" t="s">
        <v>567</v>
      </c>
    </row>
    <row r="9" spans="1:5">
      <c r="A9" s="1"/>
      <c r="B9" s="1"/>
      <c r="C9" s="1"/>
      <c r="D9" s="1"/>
      <c r="E9" s="211"/>
    </row>
    <row r="10" spans="1:5" ht="12" thickBot="1">
      <c r="A10" s="1"/>
      <c r="B10" s="1"/>
      <c r="C10" s="5" t="s">
        <v>2</v>
      </c>
      <c r="D10" s="1"/>
      <c r="E10" s="211"/>
    </row>
    <row r="11" spans="1:5">
      <c r="A11" s="1"/>
      <c r="B11" s="1"/>
      <c r="C11" s="68"/>
      <c r="D11" s="69"/>
      <c r="E11" s="213"/>
    </row>
    <row r="12" spans="1:5">
      <c r="A12" s="10" t="s">
        <v>607</v>
      </c>
      <c r="B12" s="1"/>
      <c r="C12" s="11" t="s">
        <v>390</v>
      </c>
      <c r="D12" s="12"/>
      <c r="E12" s="13"/>
    </row>
    <row r="13" spans="1:5" ht="12">
      <c r="A13" s="14" t="s">
        <v>609</v>
      </c>
      <c r="B13" s="1"/>
      <c r="C13" s="324" t="s">
        <v>391</v>
      </c>
      <c r="D13" s="16"/>
      <c r="E13" s="13"/>
    </row>
    <row r="14" spans="1:5">
      <c r="A14" s="14" t="s">
        <v>3</v>
      </c>
      <c r="B14" s="1"/>
      <c r="C14" s="17" t="s">
        <v>392</v>
      </c>
      <c r="D14" s="16"/>
      <c r="E14" s="13"/>
    </row>
    <row r="15" spans="1:5">
      <c r="A15" s="14" t="s">
        <v>608</v>
      </c>
      <c r="B15" s="1"/>
      <c r="C15" s="11" t="s">
        <v>4</v>
      </c>
      <c r="D15" s="16"/>
      <c r="E15" s="13"/>
    </row>
    <row r="16" spans="1:5">
      <c r="A16" s="14"/>
      <c r="B16" s="1"/>
      <c r="C16" s="17" t="s">
        <v>5</v>
      </c>
      <c r="D16" s="310" t="s">
        <v>393</v>
      </c>
      <c r="E16" s="13"/>
    </row>
    <row r="17" spans="1:5" ht="12" thickBot="1">
      <c r="A17" s="1"/>
      <c r="B17" s="1"/>
      <c r="C17" s="19" t="s">
        <v>6</v>
      </c>
      <c r="D17" s="20" t="s">
        <v>394</v>
      </c>
      <c r="E17" s="21"/>
    </row>
    <row r="18" spans="1:5">
      <c r="A18" s="1"/>
      <c r="B18" s="1"/>
      <c r="C18" s="84"/>
      <c r="D18" s="85"/>
      <c r="E18" s="216"/>
    </row>
    <row r="19" spans="1:5">
      <c r="A19" s="10" t="s">
        <v>7</v>
      </c>
      <c r="B19" s="22">
        <f ca="1">TODAY()</f>
        <v>41557</v>
      </c>
      <c r="C19" s="5" t="s">
        <v>8</v>
      </c>
      <c r="D19" s="147" t="s">
        <v>573</v>
      </c>
      <c r="E19" s="211"/>
    </row>
    <row r="20" spans="1:5" ht="12" thickBot="1">
      <c r="A20" s="1"/>
      <c r="B20" s="1"/>
      <c r="C20" s="1"/>
      <c r="D20" s="1"/>
      <c r="E20" s="211"/>
    </row>
    <row r="21" spans="1:5" ht="12" thickBot="1">
      <c r="A21" s="39" t="s">
        <v>174</v>
      </c>
      <c r="B21" s="101" t="s">
        <v>10</v>
      </c>
      <c r="C21" s="100" t="s">
        <v>11</v>
      </c>
      <c r="D21" s="101" t="s">
        <v>12</v>
      </c>
      <c r="E21" s="217" t="s">
        <v>13</v>
      </c>
    </row>
    <row r="22" spans="1:5" ht="24.95" customHeight="1">
      <c r="A22" s="208"/>
      <c r="B22" s="322"/>
      <c r="C22" s="189"/>
      <c r="D22" s="221"/>
      <c r="E22" s="204"/>
    </row>
    <row r="23" spans="1:5" ht="24.95" customHeight="1">
      <c r="A23" s="208">
        <v>1</v>
      </c>
      <c r="B23" s="147" t="s">
        <v>569</v>
      </c>
      <c r="C23" s="189">
        <v>8</v>
      </c>
      <c r="D23" s="221">
        <v>811</v>
      </c>
      <c r="E23" s="204">
        <f>C23*D23</f>
        <v>6488</v>
      </c>
    </row>
    <row r="24" spans="1:5" ht="24.95" customHeight="1">
      <c r="A24" s="208">
        <v>2</v>
      </c>
      <c r="B24" s="147" t="s">
        <v>570</v>
      </c>
      <c r="C24" s="189">
        <v>6</v>
      </c>
      <c r="D24" s="221">
        <v>464</v>
      </c>
      <c r="E24" s="204">
        <f>C24*D24</f>
        <v>2784</v>
      </c>
    </row>
    <row r="25" spans="1:5" ht="24.95" customHeight="1">
      <c r="A25" s="208"/>
      <c r="B25" s="147" t="s">
        <v>568</v>
      </c>
      <c r="C25" s="189"/>
      <c r="D25" s="221"/>
      <c r="E25" s="204"/>
    </row>
    <row r="26" spans="1:5" ht="24.95" customHeight="1">
      <c r="A26" s="208">
        <v>3</v>
      </c>
      <c r="B26" s="280" t="s">
        <v>571</v>
      </c>
      <c r="C26" s="189">
        <v>12</v>
      </c>
      <c r="D26" s="221">
        <v>672</v>
      </c>
      <c r="E26" s="204">
        <v>8064</v>
      </c>
    </row>
    <row r="27" spans="1:5" ht="24.95" customHeight="1">
      <c r="A27" s="208">
        <v>4</v>
      </c>
      <c r="B27" s="280" t="s">
        <v>572</v>
      </c>
      <c r="C27" s="189">
        <v>16</v>
      </c>
      <c r="D27" s="221">
        <v>386</v>
      </c>
      <c r="E27" s="204">
        <v>6176</v>
      </c>
    </row>
    <row r="28" spans="1:5" ht="24.95" customHeight="1">
      <c r="A28" s="208"/>
      <c r="C28" s="189"/>
      <c r="D28" s="221"/>
      <c r="E28" s="204"/>
    </row>
    <row r="29" spans="1:5" ht="24.95" customHeight="1" thickBot="1">
      <c r="A29" s="222"/>
      <c r="B29" s="223"/>
      <c r="C29" s="224"/>
      <c r="D29" s="225"/>
      <c r="E29" s="226"/>
    </row>
    <row r="30" spans="1:5" ht="12" thickBot="1">
      <c r="A30" s="39"/>
      <c r="B30" s="40"/>
      <c r="C30" s="41"/>
      <c r="D30" s="306" t="s">
        <v>14</v>
      </c>
      <c r="E30" s="217">
        <f>SUM(E22:E29)</f>
        <v>23512</v>
      </c>
    </row>
    <row r="31" spans="1:5" ht="12" thickBot="1">
      <c r="A31" s="352"/>
      <c r="B31" s="40"/>
      <c r="C31" s="44"/>
      <c r="D31" s="306" t="s">
        <v>15</v>
      </c>
      <c r="E31" s="217"/>
    </row>
    <row r="32" spans="1:5" ht="12" thickBot="1">
      <c r="A32" s="205" t="s">
        <v>16</v>
      </c>
      <c r="B32" s="386" t="s">
        <v>574</v>
      </c>
      <c r="C32" s="41"/>
      <c r="D32" s="307" t="s">
        <v>14</v>
      </c>
      <c r="E32" s="218">
        <f>E30-E31</f>
        <v>23512</v>
      </c>
    </row>
    <row r="33" spans="1:5" ht="12" thickBot="1">
      <c r="A33" s="81" t="s">
        <v>399</v>
      </c>
      <c r="B33" s="82"/>
      <c r="C33" s="82"/>
      <c r="D33" s="82"/>
      <c r="E33" s="219"/>
    </row>
    <row r="34" spans="1:5">
      <c r="A34" s="34"/>
      <c r="B34" s="31"/>
      <c r="C34" s="6"/>
      <c r="D34" s="34"/>
      <c r="E34" s="220"/>
    </row>
    <row r="35" spans="1:5">
      <c r="A35" s="34"/>
      <c r="B35" s="31"/>
      <c r="C35" s="6"/>
      <c r="D35" s="34"/>
      <c r="E35" s="220"/>
    </row>
    <row r="36" spans="1:5">
      <c r="A36" s="34"/>
      <c r="B36" s="31"/>
      <c r="C36" s="6"/>
      <c r="D36" s="34"/>
      <c r="E36" s="220"/>
    </row>
    <row r="37" spans="1:5">
      <c r="A37" s="1"/>
      <c r="B37" s="1"/>
      <c r="C37" s="1"/>
      <c r="D37" s="1"/>
      <c r="E37" s="211"/>
    </row>
    <row r="38" spans="1:5">
      <c r="A38" s="5" t="s">
        <v>462</v>
      </c>
      <c r="B38" s="1"/>
      <c r="C38" s="1"/>
      <c r="D38" s="1"/>
      <c r="E38" s="211"/>
    </row>
    <row r="39" spans="1:5">
      <c r="A39" s="5"/>
      <c r="B39" s="1"/>
      <c r="C39" s="1"/>
      <c r="D39" s="1"/>
      <c r="E39" s="211"/>
    </row>
    <row r="40" spans="1:5">
      <c r="A40" s="5"/>
      <c r="B40" s="1"/>
      <c r="E40" s="147"/>
    </row>
    <row r="41" spans="1:5">
      <c r="A41" s="1"/>
      <c r="B41" s="1"/>
      <c r="E41" s="147"/>
    </row>
    <row r="42" spans="1:5">
      <c r="A42" s="1"/>
      <c r="E42" s="147"/>
    </row>
    <row r="43" spans="1:5">
      <c r="A43" s="5" t="s">
        <v>463</v>
      </c>
      <c r="E43" s="147"/>
    </row>
    <row r="44" spans="1:5">
      <c r="A44" s="5"/>
    </row>
    <row r="45" spans="1:5">
      <c r="A45" s="5"/>
    </row>
    <row r="48" spans="1:5">
      <c r="A48" s="280" t="s">
        <v>464</v>
      </c>
    </row>
  </sheetData>
  <pageMargins left="0.7" right="0.7" top="1.26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66"/>
  <sheetViews>
    <sheetView topLeftCell="A13" workbookViewId="0">
      <selection activeCell="B32" sqref="B32"/>
    </sheetView>
  </sheetViews>
  <sheetFormatPr defaultRowHeight="11.25"/>
  <cols>
    <col min="1" max="1" width="6.7109375" style="147" customWidth="1"/>
    <col min="2" max="2" width="69.140625" style="147" customWidth="1"/>
    <col min="3" max="3" width="15.28515625" style="147" customWidth="1"/>
    <col min="4" max="4" width="12.140625" style="147" customWidth="1"/>
    <col min="5" max="5" width="12.5703125" style="210" customWidth="1"/>
    <col min="6" max="16384" width="9.140625" style="147"/>
  </cols>
  <sheetData>
    <row r="4" spans="1:5">
      <c r="A4" s="1"/>
      <c r="B4" s="1"/>
      <c r="C4" s="1"/>
    </row>
    <row r="5" spans="1:5" ht="18">
      <c r="A5" s="1"/>
      <c r="B5" s="1"/>
      <c r="C5" s="1"/>
      <c r="E5" s="227" t="s">
        <v>0</v>
      </c>
    </row>
    <row r="6" spans="1:5">
      <c r="A6" s="1"/>
      <c r="B6" s="1"/>
      <c r="C6" s="1"/>
      <c r="D6" s="1"/>
      <c r="E6" s="211"/>
    </row>
    <row r="7" spans="1:5">
      <c r="A7" s="1"/>
      <c r="B7" s="1"/>
      <c r="C7" s="1"/>
      <c r="D7" s="3" t="s">
        <v>1</v>
      </c>
      <c r="E7" s="186" t="s">
        <v>527</v>
      </c>
    </row>
    <row r="8" spans="1:5">
      <c r="A8" s="1"/>
      <c r="B8" s="1"/>
      <c r="C8" s="1"/>
      <c r="D8" s="1"/>
      <c r="E8" s="211"/>
    </row>
    <row r="9" spans="1:5" ht="12" thickBot="1">
      <c r="A9" s="1"/>
      <c r="B9" s="1"/>
      <c r="C9" s="5" t="s">
        <v>2</v>
      </c>
      <c r="D9" s="1"/>
      <c r="E9" s="211"/>
    </row>
    <row r="10" spans="1:5">
      <c r="A10" s="1"/>
      <c r="B10" s="1"/>
      <c r="C10" s="68"/>
      <c r="D10" s="69"/>
      <c r="E10" s="213"/>
    </row>
    <row r="11" spans="1:5">
      <c r="A11" s="10" t="s">
        <v>607</v>
      </c>
      <c r="B11" s="1"/>
      <c r="C11" s="11" t="s">
        <v>528</v>
      </c>
      <c r="D11" s="12"/>
      <c r="E11" s="13"/>
    </row>
    <row r="12" spans="1:5">
      <c r="A12" s="14" t="s">
        <v>609</v>
      </c>
      <c r="B12" s="1"/>
      <c r="C12" s="375" t="s">
        <v>529</v>
      </c>
      <c r="D12" s="16"/>
      <c r="E12" s="13"/>
    </row>
    <row r="13" spans="1:5">
      <c r="A13" s="14" t="s">
        <v>3</v>
      </c>
      <c r="B13" s="1"/>
      <c r="C13" s="375" t="s">
        <v>471</v>
      </c>
      <c r="D13" s="16"/>
      <c r="E13" s="13"/>
    </row>
    <row r="14" spans="1:5">
      <c r="A14" s="14" t="s">
        <v>608</v>
      </c>
      <c r="B14" s="1"/>
      <c r="C14" s="162" t="s">
        <v>138</v>
      </c>
      <c r="D14" s="16"/>
      <c r="E14" s="13"/>
    </row>
    <row r="15" spans="1:5">
      <c r="A15" s="14"/>
      <c r="B15" s="1"/>
      <c r="C15" s="291" t="s">
        <v>5</v>
      </c>
      <c r="D15" s="113" t="s">
        <v>530</v>
      </c>
      <c r="E15" s="13"/>
    </row>
    <row r="16" spans="1:5" ht="12" thickBot="1">
      <c r="A16" s="1"/>
      <c r="B16" s="1"/>
      <c r="C16" s="292" t="s">
        <v>6</v>
      </c>
      <c r="D16" s="201" t="s">
        <v>531</v>
      </c>
      <c r="E16" s="21"/>
    </row>
    <row r="17" spans="1:5">
      <c r="A17" s="1"/>
      <c r="B17" s="1"/>
      <c r="C17" s="84"/>
      <c r="D17" s="85"/>
      <c r="E17" s="216"/>
    </row>
    <row r="18" spans="1:5">
      <c r="A18" s="10" t="s">
        <v>7</v>
      </c>
      <c r="B18" s="22">
        <f ca="1">TODAY()</f>
        <v>41557</v>
      </c>
      <c r="C18" s="5" t="s">
        <v>8</v>
      </c>
      <c r="D18" s="387">
        <v>8621</v>
      </c>
      <c r="E18" s="211"/>
    </row>
    <row r="19" spans="1:5" ht="12" thickBot="1">
      <c r="A19" s="1"/>
      <c r="B19" s="1"/>
      <c r="C19" s="1"/>
      <c r="D19" s="1"/>
      <c r="E19" s="211"/>
    </row>
    <row r="20" spans="1:5" ht="12" thickBot="1">
      <c r="A20" s="39" t="s">
        <v>174</v>
      </c>
      <c r="B20" s="101" t="s">
        <v>10</v>
      </c>
      <c r="C20" s="100" t="s">
        <v>459</v>
      </c>
      <c r="D20" s="101" t="s">
        <v>12</v>
      </c>
      <c r="E20" s="217" t="s">
        <v>13</v>
      </c>
    </row>
    <row r="21" spans="1:5" ht="24.95" customHeight="1">
      <c r="A21" s="208"/>
      <c r="B21" s="322"/>
      <c r="C21" s="189"/>
      <c r="D21" s="221"/>
      <c r="E21" s="204"/>
    </row>
    <row r="22" spans="1:5" ht="15" customHeight="1">
      <c r="A22" s="208">
        <v>1</v>
      </c>
      <c r="B22" s="147" t="s">
        <v>532</v>
      </c>
      <c r="C22" s="189">
        <v>2</v>
      </c>
      <c r="D22" s="221">
        <v>6750</v>
      </c>
      <c r="E22" s="204">
        <f>C22*D22</f>
        <v>13500</v>
      </c>
    </row>
    <row r="23" spans="1:5" ht="15" customHeight="1">
      <c r="A23" s="208"/>
      <c r="B23" s="147" t="s">
        <v>566</v>
      </c>
      <c r="C23" s="189"/>
      <c r="D23" s="221"/>
      <c r="E23" s="204"/>
    </row>
    <row r="24" spans="1:5" ht="15" customHeight="1">
      <c r="A24" s="208"/>
      <c r="B24" s="147" t="s">
        <v>533</v>
      </c>
      <c r="C24" s="189"/>
      <c r="D24" s="221"/>
      <c r="E24" s="204"/>
    </row>
    <row r="25" spans="1:5" ht="15" customHeight="1">
      <c r="A25" s="208"/>
      <c r="C25" s="189"/>
      <c r="D25" s="221"/>
      <c r="E25" s="204"/>
    </row>
    <row r="26" spans="1:5" ht="15" customHeight="1">
      <c r="A26" s="208">
        <v>2</v>
      </c>
      <c r="B26" s="147" t="s">
        <v>534</v>
      </c>
      <c r="C26" s="189">
        <v>2</v>
      </c>
      <c r="D26" s="382" t="s">
        <v>535</v>
      </c>
      <c r="E26" s="204" t="s">
        <v>535</v>
      </c>
    </row>
    <row r="27" spans="1:5" ht="15" customHeight="1">
      <c r="A27" s="208"/>
      <c r="B27" s="280" t="s">
        <v>556</v>
      </c>
      <c r="C27" s="189"/>
      <c r="D27" s="382"/>
      <c r="E27" s="204"/>
    </row>
    <row r="28" spans="1:5" ht="15" customHeight="1">
      <c r="A28" s="208"/>
      <c r="B28" s="147" t="s">
        <v>536</v>
      </c>
      <c r="C28" s="189"/>
      <c r="D28" s="382"/>
      <c r="E28" s="204"/>
    </row>
    <row r="29" spans="1:5" ht="15" customHeight="1">
      <c r="A29" s="208"/>
      <c r="B29" s="147" t="s">
        <v>537</v>
      </c>
      <c r="C29" s="189"/>
      <c r="D29" s="382"/>
      <c r="E29" s="204"/>
    </row>
    <row r="30" spans="1:5" ht="15" customHeight="1">
      <c r="A30" s="208"/>
      <c r="B30" s="147" t="s">
        <v>538</v>
      </c>
      <c r="C30" s="189"/>
      <c r="D30" s="382"/>
      <c r="E30" s="204"/>
    </row>
    <row r="31" spans="1:5" ht="15" customHeight="1">
      <c r="A31" s="208"/>
      <c r="B31" s="147" t="s">
        <v>539</v>
      </c>
      <c r="C31" s="189"/>
      <c r="D31" s="382"/>
      <c r="E31" s="204"/>
    </row>
    <row r="32" spans="1:5" ht="15" customHeight="1">
      <c r="A32" s="208"/>
      <c r="B32" s="147" t="s">
        <v>540</v>
      </c>
      <c r="C32" s="189"/>
      <c r="D32" s="382"/>
      <c r="E32" s="204"/>
    </row>
    <row r="33" spans="1:5" ht="15" customHeight="1">
      <c r="A33" s="208"/>
      <c r="B33" s="147" t="s">
        <v>541</v>
      </c>
      <c r="C33" s="189"/>
      <c r="D33" s="382"/>
      <c r="E33" s="204"/>
    </row>
    <row r="34" spans="1:5" ht="15" customHeight="1">
      <c r="A34" s="208"/>
      <c r="B34" s="147" t="s">
        <v>542</v>
      </c>
      <c r="C34" s="189"/>
      <c r="D34" s="382"/>
      <c r="E34" s="204"/>
    </row>
    <row r="35" spans="1:5" ht="15" customHeight="1">
      <c r="A35" s="208"/>
      <c r="B35" s="147" t="s">
        <v>543</v>
      </c>
      <c r="C35" s="189"/>
      <c r="D35" s="382"/>
      <c r="E35" s="204"/>
    </row>
    <row r="36" spans="1:5" ht="15" customHeight="1">
      <c r="A36" s="208"/>
      <c r="B36" s="147" t="s">
        <v>544</v>
      </c>
      <c r="C36" s="189"/>
      <c r="D36" s="382"/>
      <c r="E36" s="204"/>
    </row>
    <row r="37" spans="1:5" ht="15" customHeight="1">
      <c r="A37" s="208"/>
      <c r="B37" s="147" t="s">
        <v>545</v>
      </c>
      <c r="C37" s="189"/>
      <c r="D37" s="382"/>
      <c r="E37" s="204"/>
    </row>
    <row r="38" spans="1:5" ht="15" customHeight="1">
      <c r="A38" s="208"/>
      <c r="B38" s="147" t="s">
        <v>546</v>
      </c>
      <c r="C38" s="189"/>
      <c r="D38" s="382"/>
      <c r="E38" s="204"/>
    </row>
    <row r="39" spans="1:5" ht="15" customHeight="1">
      <c r="A39" s="208"/>
      <c r="B39" s="147" t="s">
        <v>558</v>
      </c>
      <c r="C39" s="189" t="s">
        <v>557</v>
      </c>
      <c r="D39" s="382"/>
      <c r="E39" s="204"/>
    </row>
    <row r="40" spans="1:5" ht="15" customHeight="1">
      <c r="A40" s="208"/>
      <c r="B40" s="147" t="s">
        <v>547</v>
      </c>
      <c r="C40" s="189"/>
      <c r="D40" s="382"/>
      <c r="E40" s="204"/>
    </row>
    <row r="41" spans="1:5" ht="15" customHeight="1">
      <c r="A41" s="208"/>
      <c r="B41" s="147" t="s">
        <v>548</v>
      </c>
      <c r="C41" s="189"/>
      <c r="D41" s="382"/>
      <c r="E41" s="204"/>
    </row>
    <row r="42" spans="1:5" ht="15" customHeight="1">
      <c r="A42" s="208"/>
      <c r="B42" s="147" t="s">
        <v>549</v>
      </c>
      <c r="C42" s="189"/>
      <c r="D42" s="382"/>
      <c r="E42" s="204"/>
    </row>
    <row r="43" spans="1:5" ht="15" customHeight="1">
      <c r="A43" s="208"/>
      <c r="B43" s="147" t="s">
        <v>560</v>
      </c>
      <c r="C43" s="189" t="s">
        <v>550</v>
      </c>
      <c r="D43" s="382" t="s">
        <v>559</v>
      </c>
      <c r="E43" s="204"/>
    </row>
    <row r="44" spans="1:5" ht="15" customHeight="1">
      <c r="A44" s="208"/>
      <c r="B44" s="147" t="s">
        <v>551</v>
      </c>
      <c r="C44" s="189"/>
      <c r="D44" s="382"/>
      <c r="E44" s="204"/>
    </row>
    <row r="45" spans="1:5" ht="15" customHeight="1">
      <c r="A45" s="208"/>
      <c r="B45" s="147" t="s">
        <v>552</v>
      </c>
      <c r="C45" s="189"/>
      <c r="D45" s="382"/>
      <c r="E45" s="204"/>
    </row>
    <row r="46" spans="1:5" ht="15" customHeight="1">
      <c r="A46" s="208"/>
      <c r="B46" s="147" t="s">
        <v>553</v>
      </c>
      <c r="C46" s="189"/>
      <c r="D46" s="382"/>
      <c r="E46" s="204"/>
    </row>
    <row r="47" spans="1:5" ht="15" customHeight="1">
      <c r="A47" s="208"/>
      <c r="B47" s="147" t="s">
        <v>554</v>
      </c>
      <c r="C47" s="189"/>
      <c r="D47" s="382"/>
      <c r="E47" s="204"/>
    </row>
    <row r="48" spans="1:5" ht="15" customHeight="1">
      <c r="A48" s="208"/>
      <c r="B48" s="147" t="s">
        <v>555</v>
      </c>
      <c r="C48" s="189"/>
      <c r="D48" s="221"/>
      <c r="E48" s="204"/>
    </row>
    <row r="49" spans="1:5" ht="15" customHeight="1">
      <c r="A49" s="208"/>
      <c r="B49" s="209" t="s">
        <v>564</v>
      </c>
      <c r="C49" s="189"/>
      <c r="D49" s="221" t="s">
        <v>561</v>
      </c>
      <c r="E49" s="204"/>
    </row>
    <row r="50" spans="1:5" ht="15" customHeight="1">
      <c r="A50" s="208"/>
      <c r="B50" s="209" t="s">
        <v>563</v>
      </c>
      <c r="C50" s="189"/>
      <c r="D50" s="221" t="s">
        <v>562</v>
      </c>
      <c r="E50" s="204"/>
    </row>
    <row r="51" spans="1:5" ht="24.95" customHeight="1" thickBot="1">
      <c r="A51" s="222"/>
      <c r="B51" s="223"/>
      <c r="C51" s="224"/>
      <c r="D51" s="225"/>
      <c r="E51" s="226"/>
    </row>
    <row r="52" spans="1:5" ht="12" thickBot="1">
      <c r="A52" s="100"/>
      <c r="B52" s="40"/>
      <c r="C52" s="41"/>
      <c r="D52" s="306" t="s">
        <v>14</v>
      </c>
      <c r="E52" s="217">
        <f>SUM(E21:E51)</f>
        <v>13500</v>
      </c>
    </row>
    <row r="53" spans="1:5" ht="12" thickBot="1">
      <c r="A53" s="40"/>
      <c r="B53" s="40"/>
      <c r="C53" s="44"/>
      <c r="D53" s="306" t="s">
        <v>15</v>
      </c>
      <c r="E53" s="217"/>
    </row>
    <row r="54" spans="1:5" ht="12" thickBot="1">
      <c r="A54" s="205" t="s">
        <v>16</v>
      </c>
      <c r="B54" s="385" t="s">
        <v>565</v>
      </c>
      <c r="C54" s="41"/>
      <c r="D54" s="307" t="s">
        <v>14</v>
      </c>
      <c r="E54" s="218">
        <f>E52-E53</f>
        <v>13500</v>
      </c>
    </row>
    <row r="55" spans="1:5">
      <c r="A55" s="34"/>
      <c r="B55" s="31"/>
      <c r="C55" s="6"/>
      <c r="D55" s="34"/>
      <c r="E55" s="220"/>
    </row>
    <row r="56" spans="1:5">
      <c r="A56" s="34"/>
      <c r="B56" s="31"/>
      <c r="C56" s="6"/>
      <c r="D56" s="34"/>
      <c r="E56" s="220"/>
    </row>
    <row r="57" spans="1:5">
      <c r="A57" s="1"/>
      <c r="B57" s="1"/>
      <c r="C57" s="1"/>
      <c r="D57" s="1"/>
      <c r="E57" s="211"/>
    </row>
    <row r="58" spans="1:5">
      <c r="A58" s="5" t="s">
        <v>462</v>
      </c>
      <c r="B58" s="1"/>
      <c r="C58" s="1"/>
      <c r="D58" s="1"/>
      <c r="E58" s="211"/>
    </row>
    <row r="59" spans="1:5">
      <c r="A59" s="5"/>
      <c r="B59" s="1"/>
      <c r="C59" s="1"/>
      <c r="D59" s="1"/>
      <c r="E59" s="211"/>
    </row>
    <row r="60" spans="1:5">
      <c r="A60" s="1"/>
      <c r="B60" s="1"/>
      <c r="C60" s="6"/>
      <c r="D60" s="6"/>
      <c r="E60" s="368"/>
    </row>
    <row r="61" spans="1:5">
      <c r="A61" s="1"/>
      <c r="B61" s="1"/>
      <c r="C61" s="6"/>
      <c r="D61" s="6"/>
      <c r="E61" s="368"/>
    </row>
    <row r="62" spans="1:5">
      <c r="A62" s="5" t="s">
        <v>463</v>
      </c>
      <c r="B62" s="1"/>
      <c r="C62" s="6"/>
      <c r="D62" s="6"/>
      <c r="E62" s="368"/>
    </row>
    <row r="63" spans="1:5">
      <c r="A63" s="5"/>
      <c r="B63" s="1"/>
      <c r="C63" s="6"/>
      <c r="D63" s="6"/>
      <c r="E63" s="368"/>
    </row>
    <row r="66" spans="1:1">
      <c r="A66" s="280" t="s">
        <v>464</v>
      </c>
    </row>
  </sheetData>
  <pageMargins left="0.7" right="0.7" top="1.26" bottom="0.75" header="0.3" footer="0.3"/>
  <pageSetup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48"/>
  <sheetViews>
    <sheetView workbookViewId="0">
      <selection activeCell="B25" sqref="B25"/>
    </sheetView>
  </sheetViews>
  <sheetFormatPr defaultRowHeight="11.25"/>
  <cols>
    <col min="1" max="1" width="6.7109375" style="147" customWidth="1"/>
    <col min="2" max="2" width="69.140625" style="147" customWidth="1"/>
    <col min="3" max="3" width="15.28515625" style="147" customWidth="1"/>
    <col min="4" max="4" width="12.140625" style="147" customWidth="1"/>
    <col min="5" max="5" width="12.5703125" style="210" customWidth="1"/>
    <col min="6" max="16384" width="9.140625" style="147"/>
  </cols>
  <sheetData>
    <row r="4" spans="1:5">
      <c r="A4" s="1"/>
      <c r="B4" s="1"/>
      <c r="C4" s="1"/>
    </row>
    <row r="5" spans="1:5" ht="18">
      <c r="A5" s="1"/>
      <c r="B5" s="1"/>
      <c r="C5" s="1"/>
      <c r="E5" s="227" t="s">
        <v>0</v>
      </c>
    </row>
    <row r="6" spans="1:5">
      <c r="A6" s="1"/>
      <c r="B6" s="1"/>
      <c r="C6" s="1"/>
      <c r="D6" s="1"/>
      <c r="E6" s="211"/>
    </row>
    <row r="7" spans="1:5">
      <c r="A7" s="1"/>
      <c r="B7" s="1"/>
      <c r="C7" s="1"/>
      <c r="D7" s="3" t="s">
        <v>1</v>
      </c>
      <c r="E7" s="186" t="s">
        <v>522</v>
      </c>
    </row>
    <row r="8" spans="1:5">
      <c r="A8" s="1"/>
      <c r="B8" s="1"/>
      <c r="C8" s="1"/>
      <c r="D8" s="1"/>
      <c r="E8" s="211"/>
    </row>
    <row r="9" spans="1:5" ht="12" thickBot="1">
      <c r="A9" s="1"/>
      <c r="B9" s="1"/>
      <c r="C9" s="5" t="s">
        <v>2</v>
      </c>
      <c r="D9" s="1"/>
      <c r="E9" s="211"/>
    </row>
    <row r="10" spans="1:5">
      <c r="A10" s="1"/>
      <c r="B10" s="1"/>
      <c r="C10" s="68"/>
      <c r="D10" s="69"/>
      <c r="E10" s="213"/>
    </row>
    <row r="11" spans="1:5">
      <c r="A11" s="10" t="s">
        <v>607</v>
      </c>
      <c r="B11" s="1"/>
      <c r="C11" s="11" t="s">
        <v>469</v>
      </c>
      <c r="D11" s="12"/>
      <c r="E11" s="13"/>
    </row>
    <row r="12" spans="1:5">
      <c r="A12" s="14" t="s">
        <v>609</v>
      </c>
      <c r="B12" s="1"/>
      <c r="C12" s="375" t="s">
        <v>470</v>
      </c>
      <c r="D12" s="16"/>
      <c r="E12" s="13"/>
    </row>
    <row r="13" spans="1:5">
      <c r="A13" s="14" t="s">
        <v>3</v>
      </c>
      <c r="B13" s="1"/>
      <c r="C13" s="375" t="s">
        <v>471</v>
      </c>
      <c r="D13" s="16"/>
      <c r="E13" s="13"/>
    </row>
    <row r="14" spans="1:5">
      <c r="A14" s="14" t="s">
        <v>608</v>
      </c>
      <c r="B14" s="1"/>
      <c r="C14" s="162" t="s">
        <v>138</v>
      </c>
      <c r="D14" s="16"/>
      <c r="E14" s="13"/>
    </row>
    <row r="15" spans="1:5">
      <c r="A15" s="14"/>
      <c r="B15" s="1"/>
      <c r="C15" s="291" t="s">
        <v>5</v>
      </c>
      <c r="D15" s="113" t="s">
        <v>477</v>
      </c>
      <c r="E15" s="13"/>
    </row>
    <row r="16" spans="1:5" ht="12" thickBot="1">
      <c r="A16" s="1"/>
      <c r="B16" s="1"/>
      <c r="C16" s="292" t="s">
        <v>6</v>
      </c>
      <c r="D16" s="201" t="s">
        <v>478</v>
      </c>
      <c r="E16" s="21"/>
    </row>
    <row r="17" spans="1:5">
      <c r="A17" s="1"/>
      <c r="B17" s="1"/>
      <c r="C17" s="84"/>
      <c r="D17" s="85"/>
      <c r="E17" s="216"/>
    </row>
    <row r="18" spans="1:5">
      <c r="A18" s="10" t="s">
        <v>7</v>
      </c>
      <c r="B18" s="22">
        <f ca="1">TODAY()</f>
        <v>41557</v>
      </c>
      <c r="C18" s="5" t="s">
        <v>8</v>
      </c>
      <c r="D18" s="280" t="s">
        <v>525</v>
      </c>
      <c r="E18" s="211"/>
    </row>
    <row r="19" spans="1:5" ht="12" thickBot="1">
      <c r="A19" s="1"/>
      <c r="B19" s="1"/>
      <c r="C19" s="1"/>
      <c r="D19" s="1"/>
      <c r="E19" s="211"/>
    </row>
    <row r="20" spans="1:5" ht="12" thickBot="1">
      <c r="A20" s="39" t="s">
        <v>174</v>
      </c>
      <c r="B20" s="101" t="s">
        <v>10</v>
      </c>
      <c r="C20" s="100" t="s">
        <v>459</v>
      </c>
      <c r="D20" s="101" t="s">
        <v>12</v>
      </c>
      <c r="E20" s="217" t="s">
        <v>13</v>
      </c>
    </row>
    <row r="21" spans="1:5" ht="24.95" customHeight="1">
      <c r="A21" s="208"/>
      <c r="B21" s="322"/>
      <c r="C21" s="189"/>
      <c r="D21" s="221"/>
      <c r="E21" s="204"/>
    </row>
    <row r="22" spans="1:5" ht="24.95" customHeight="1">
      <c r="A22" s="208">
        <v>1</v>
      </c>
      <c r="B22" s="147" t="s">
        <v>526</v>
      </c>
      <c r="C22" s="189">
        <v>1</v>
      </c>
      <c r="D22" s="221">
        <v>3700</v>
      </c>
      <c r="E22" s="204">
        <f>C22*D22</f>
        <v>3700</v>
      </c>
    </row>
    <row r="23" spans="1:5" ht="24.95" customHeight="1">
      <c r="A23" s="208"/>
      <c r="B23" s="280" t="s">
        <v>523</v>
      </c>
      <c r="C23" s="189"/>
      <c r="D23" s="221"/>
      <c r="E23" s="204"/>
    </row>
    <row r="24" spans="1:5" ht="24.95" customHeight="1">
      <c r="A24" s="208"/>
      <c r="C24" s="189"/>
      <c r="D24" s="221"/>
      <c r="E24" s="204"/>
    </row>
    <row r="25" spans="1:5" ht="24.95" customHeight="1">
      <c r="A25" s="208"/>
      <c r="C25" s="189"/>
      <c r="D25" s="221"/>
      <c r="E25" s="204"/>
    </row>
    <row r="26" spans="1:5" ht="24.95" customHeight="1">
      <c r="A26" s="208"/>
      <c r="C26" s="189"/>
      <c r="D26" s="221"/>
      <c r="E26" s="204"/>
    </row>
    <row r="27" spans="1:5" ht="24.95" customHeight="1">
      <c r="A27" s="208"/>
      <c r="C27" s="189"/>
      <c r="D27" s="221"/>
      <c r="E27" s="204"/>
    </row>
    <row r="28" spans="1:5" ht="24.95" customHeight="1">
      <c r="A28" s="208"/>
      <c r="B28" s="209"/>
      <c r="C28" s="189"/>
      <c r="D28" s="221"/>
      <c r="E28" s="204"/>
    </row>
    <row r="29" spans="1:5" ht="24.95" customHeight="1">
      <c r="A29" s="208"/>
      <c r="B29" s="209"/>
      <c r="C29" s="189"/>
      <c r="D29" s="221"/>
      <c r="E29" s="204"/>
    </row>
    <row r="30" spans="1:5" ht="24.95" customHeight="1" thickBot="1">
      <c r="A30" s="222"/>
      <c r="B30" s="223"/>
      <c r="C30" s="224"/>
      <c r="D30" s="225"/>
      <c r="E30" s="226"/>
    </row>
    <row r="31" spans="1:5" ht="12" thickBot="1">
      <c r="A31" s="100"/>
      <c r="B31" s="40"/>
      <c r="C31" s="41"/>
      <c r="D31" s="306" t="s">
        <v>14</v>
      </c>
      <c r="E31" s="217">
        <f>SUM(E21:E30)</f>
        <v>3700</v>
      </c>
    </row>
    <row r="32" spans="1:5" ht="12" thickBot="1">
      <c r="A32" s="40"/>
      <c r="B32" s="40"/>
      <c r="C32" s="44"/>
      <c r="D32" s="306" t="s">
        <v>15</v>
      </c>
      <c r="E32" s="217"/>
    </row>
    <row r="33" spans="1:5" ht="12" thickBot="1">
      <c r="A33" s="205" t="s">
        <v>16</v>
      </c>
      <c r="B33" s="384" t="s">
        <v>524</v>
      </c>
      <c r="C33" s="41"/>
      <c r="D33" s="307" t="s">
        <v>14</v>
      </c>
      <c r="E33" s="218">
        <f>E31-E32</f>
        <v>3700</v>
      </c>
    </row>
    <row r="34" spans="1:5">
      <c r="A34" s="34"/>
      <c r="B34" s="31"/>
      <c r="C34" s="6"/>
      <c r="D34" s="34"/>
      <c r="E34" s="220"/>
    </row>
    <row r="35" spans="1:5">
      <c r="A35" s="34"/>
      <c r="B35" s="31"/>
      <c r="C35" s="6"/>
      <c r="D35" s="34"/>
      <c r="E35" s="220"/>
    </row>
    <row r="36" spans="1:5">
      <c r="A36" s="34"/>
      <c r="B36" s="31"/>
      <c r="C36" s="6"/>
      <c r="D36" s="34"/>
      <c r="E36" s="220"/>
    </row>
    <row r="37" spans="1:5">
      <c r="A37" s="1"/>
      <c r="B37" s="1"/>
      <c r="C37" s="1"/>
      <c r="D37" s="1"/>
      <c r="E37" s="211"/>
    </row>
    <row r="38" spans="1:5">
      <c r="A38" s="5" t="s">
        <v>462</v>
      </c>
      <c r="B38" s="1"/>
      <c r="C38" s="1"/>
      <c r="D38" s="1"/>
      <c r="E38" s="211"/>
    </row>
    <row r="39" spans="1:5">
      <c r="A39" s="5"/>
      <c r="B39" s="1"/>
      <c r="C39" s="1"/>
      <c r="D39" s="1"/>
      <c r="E39" s="211"/>
    </row>
    <row r="40" spans="1:5">
      <c r="A40" s="5"/>
      <c r="B40" s="1"/>
      <c r="C40" s="1"/>
      <c r="D40" s="1"/>
      <c r="E40" s="211"/>
    </row>
    <row r="41" spans="1:5">
      <c r="A41" s="1"/>
      <c r="B41" s="1"/>
      <c r="C41" s="6"/>
      <c r="D41" s="6"/>
      <c r="E41" s="368"/>
    </row>
    <row r="42" spans="1:5">
      <c r="A42" s="1"/>
      <c r="B42" s="1"/>
      <c r="C42" s="6"/>
      <c r="D42" s="6"/>
      <c r="E42" s="368"/>
    </row>
    <row r="43" spans="1:5">
      <c r="A43" s="5" t="s">
        <v>463</v>
      </c>
      <c r="B43" s="1"/>
      <c r="C43" s="6"/>
      <c r="D43" s="6"/>
      <c r="E43" s="368"/>
    </row>
    <row r="44" spans="1:5">
      <c r="A44" s="5"/>
      <c r="B44" s="1"/>
      <c r="C44" s="6"/>
      <c r="D44" s="6"/>
      <c r="E44" s="368"/>
    </row>
    <row r="45" spans="1:5">
      <c r="A45" s="5"/>
      <c r="B45" s="1"/>
      <c r="C45" s="6"/>
      <c r="D45" s="6"/>
      <c r="E45" s="368"/>
    </row>
    <row r="48" spans="1:5">
      <c r="A48" s="280" t="s">
        <v>464</v>
      </c>
    </row>
  </sheetData>
  <pageMargins left="0.7" right="0.7" top="1.26" bottom="0.75" header="0.3" footer="0.3"/>
  <pageSetup scale="7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E47"/>
  <sheetViews>
    <sheetView topLeftCell="A4" workbookViewId="0">
      <selection activeCell="B25" sqref="B25"/>
    </sheetView>
  </sheetViews>
  <sheetFormatPr defaultRowHeight="11.25"/>
  <cols>
    <col min="1" max="1" width="6.7109375" style="147" customWidth="1"/>
    <col min="2" max="2" width="69.140625" style="147" customWidth="1"/>
    <col min="3" max="3" width="15.28515625" style="147" customWidth="1"/>
    <col min="4" max="4" width="12.140625" style="147" customWidth="1"/>
    <col min="5" max="5" width="12.5703125" style="210" customWidth="1"/>
    <col min="6" max="16384" width="9.140625" style="147"/>
  </cols>
  <sheetData>
    <row r="6" spans="1:5">
      <c r="A6" s="1"/>
      <c r="B6" s="1"/>
      <c r="C6" s="1"/>
    </row>
    <row r="7" spans="1:5" ht="18">
      <c r="A7" s="1"/>
      <c r="B7" s="1"/>
      <c r="C7" s="1"/>
      <c r="E7" s="227" t="s">
        <v>0</v>
      </c>
    </row>
    <row r="8" spans="1:5">
      <c r="A8" s="1"/>
      <c r="B8" s="1"/>
      <c r="C8" s="1"/>
      <c r="D8" s="1"/>
      <c r="E8" s="211"/>
    </row>
    <row r="9" spans="1:5">
      <c r="A9" s="1"/>
      <c r="B9" s="1"/>
      <c r="C9" s="1"/>
      <c r="D9" s="3" t="s">
        <v>1</v>
      </c>
      <c r="E9" s="186" t="s">
        <v>509</v>
      </c>
    </row>
    <row r="10" spans="1:5">
      <c r="A10" s="1"/>
      <c r="B10" s="1"/>
      <c r="C10" s="1"/>
      <c r="D10" s="1"/>
      <c r="E10" s="211"/>
    </row>
    <row r="11" spans="1:5" ht="12" thickBot="1">
      <c r="A11" s="1"/>
      <c r="B11" s="1"/>
      <c r="C11" s="5" t="s">
        <v>2</v>
      </c>
      <c r="D11" s="1"/>
      <c r="E11" s="211"/>
    </row>
    <row r="12" spans="1:5">
      <c r="A12" s="1"/>
      <c r="B12" s="1"/>
      <c r="C12" s="68"/>
      <c r="D12" s="69"/>
      <c r="E12" s="213"/>
    </row>
    <row r="13" spans="1:5">
      <c r="A13" s="10" t="s">
        <v>607</v>
      </c>
      <c r="B13" s="1"/>
      <c r="C13" s="11" t="s">
        <v>517</v>
      </c>
      <c r="D13" s="12"/>
      <c r="E13" s="13"/>
    </row>
    <row r="14" spans="1:5">
      <c r="A14" s="14" t="s">
        <v>609</v>
      </c>
      <c r="B14" s="1"/>
      <c r="C14" s="375" t="s">
        <v>518</v>
      </c>
      <c r="D14" s="16"/>
      <c r="E14" s="13"/>
    </row>
    <row r="15" spans="1:5">
      <c r="A15" s="14" t="s">
        <v>3</v>
      </c>
      <c r="B15" s="1"/>
      <c r="C15" s="375" t="s">
        <v>69</v>
      </c>
      <c r="D15" s="16"/>
      <c r="E15" s="13"/>
    </row>
    <row r="16" spans="1:5">
      <c r="A16" s="14" t="s">
        <v>608</v>
      </c>
      <c r="B16" s="1"/>
      <c r="C16" s="162" t="s">
        <v>138</v>
      </c>
      <c r="D16" s="16"/>
      <c r="E16" s="13"/>
    </row>
    <row r="17" spans="1:5">
      <c r="A17" s="14"/>
      <c r="B17" s="1"/>
      <c r="C17" s="291" t="s">
        <v>5</v>
      </c>
      <c r="D17" s="113" t="s">
        <v>519</v>
      </c>
      <c r="E17" s="13"/>
    </row>
    <row r="18" spans="1:5" ht="12" thickBot="1">
      <c r="A18" s="1"/>
      <c r="B18" s="1"/>
      <c r="C18" s="292" t="s">
        <v>6</v>
      </c>
      <c r="D18" s="201" t="s">
        <v>520</v>
      </c>
      <c r="E18" s="21"/>
    </row>
    <row r="19" spans="1:5">
      <c r="A19" s="1"/>
      <c r="B19" s="1"/>
      <c r="C19" s="84"/>
      <c r="D19" s="85"/>
      <c r="E19" s="216"/>
    </row>
    <row r="20" spans="1:5">
      <c r="A20" s="10" t="s">
        <v>7</v>
      </c>
      <c r="B20" s="22">
        <f ca="1">TODAY()</f>
        <v>41557</v>
      </c>
      <c r="C20" s="5" t="s">
        <v>507</v>
      </c>
      <c r="D20" s="280" t="s">
        <v>510</v>
      </c>
      <c r="E20" s="211"/>
    </row>
    <row r="21" spans="1:5" ht="12" thickBot="1">
      <c r="A21" s="1"/>
      <c r="B21" s="1"/>
      <c r="C21" s="1"/>
      <c r="D21" s="1"/>
      <c r="E21" s="211"/>
    </row>
    <row r="22" spans="1:5" ht="12" thickBot="1">
      <c r="A22" s="39" t="s">
        <v>174</v>
      </c>
      <c r="B22" s="101" t="s">
        <v>10</v>
      </c>
      <c r="C22" s="100" t="s">
        <v>459</v>
      </c>
      <c r="D22" s="101" t="s">
        <v>12</v>
      </c>
      <c r="E22" s="217" t="s">
        <v>13</v>
      </c>
    </row>
    <row r="23" spans="1:5" ht="24.95" customHeight="1">
      <c r="A23" s="208"/>
      <c r="B23" s="322"/>
      <c r="C23" s="189"/>
      <c r="D23" s="221"/>
      <c r="E23" s="204"/>
    </row>
    <row r="24" spans="1:5" ht="24.95" customHeight="1">
      <c r="A24" s="208"/>
      <c r="B24" s="147" t="s">
        <v>511</v>
      </c>
      <c r="C24" s="189"/>
      <c r="D24" s="221"/>
      <c r="E24" s="204"/>
    </row>
    <row r="25" spans="1:5" ht="24.95" customHeight="1">
      <c r="A25" s="208">
        <v>1</v>
      </c>
      <c r="B25" s="147" t="s">
        <v>512</v>
      </c>
      <c r="C25" s="189">
        <v>1</v>
      </c>
      <c r="D25" s="382" t="s">
        <v>513</v>
      </c>
      <c r="E25" s="204">
        <v>31429</v>
      </c>
    </row>
    <row r="26" spans="1:5" ht="24.95" customHeight="1">
      <c r="A26" s="208">
        <v>2</v>
      </c>
      <c r="B26" s="147" t="s">
        <v>514</v>
      </c>
      <c r="C26" s="189">
        <v>1</v>
      </c>
      <c r="D26" s="382" t="s">
        <v>513</v>
      </c>
      <c r="E26" s="204">
        <v>22857</v>
      </c>
    </row>
    <row r="27" spans="1:5" ht="24.95" customHeight="1">
      <c r="A27" s="208">
        <v>3</v>
      </c>
      <c r="B27" s="147" t="s">
        <v>515</v>
      </c>
      <c r="C27" s="189">
        <v>1</v>
      </c>
      <c r="D27" s="382" t="s">
        <v>513</v>
      </c>
      <c r="E27" s="204">
        <v>22857</v>
      </c>
    </row>
    <row r="28" spans="1:5" ht="24.95" customHeight="1">
      <c r="A28" s="208"/>
      <c r="C28" s="189"/>
      <c r="D28" s="221"/>
      <c r="E28" s="204"/>
    </row>
    <row r="29" spans="1:5" ht="24.95" customHeight="1">
      <c r="A29" s="208"/>
      <c r="B29" s="209"/>
      <c r="C29" s="189"/>
      <c r="D29" s="221"/>
      <c r="E29" s="204"/>
    </row>
    <row r="30" spans="1:5" ht="24.95" customHeight="1">
      <c r="A30" s="208"/>
      <c r="B30" s="209"/>
      <c r="C30" s="189"/>
      <c r="D30" s="221"/>
      <c r="E30" s="204"/>
    </row>
    <row r="31" spans="1:5" ht="24.95" customHeight="1" thickBot="1">
      <c r="A31" s="222"/>
      <c r="B31" s="223"/>
      <c r="C31" s="224"/>
      <c r="D31" s="225"/>
      <c r="E31" s="226"/>
    </row>
    <row r="32" spans="1:5" ht="12" thickBot="1">
      <c r="A32" s="39"/>
      <c r="B32" s="40"/>
      <c r="C32" s="41"/>
      <c r="D32" s="306" t="s">
        <v>14</v>
      </c>
      <c r="E32" s="217">
        <f>SUM(E23:E31)</f>
        <v>77143</v>
      </c>
    </row>
    <row r="33" spans="1:5" ht="12" thickBot="1">
      <c r="B33" s="40"/>
      <c r="C33" s="44"/>
      <c r="D33" s="306" t="s">
        <v>15</v>
      </c>
      <c r="E33" s="217"/>
    </row>
    <row r="34" spans="1:5" ht="12" thickBot="1">
      <c r="A34" s="205" t="s">
        <v>16</v>
      </c>
      <c r="B34" s="383" t="s">
        <v>516</v>
      </c>
      <c r="C34" s="41"/>
      <c r="D34" s="307" t="s">
        <v>14</v>
      </c>
      <c r="E34" s="218">
        <f>E32-E33</f>
        <v>77143</v>
      </c>
    </row>
    <row r="35" spans="1:5" ht="12" thickBot="1">
      <c r="A35" s="81" t="s">
        <v>521</v>
      </c>
      <c r="B35" s="82"/>
      <c r="C35" s="82"/>
      <c r="D35" s="82"/>
      <c r="E35" s="219"/>
    </row>
    <row r="36" spans="1:5">
      <c r="A36" s="34"/>
      <c r="B36" s="31"/>
      <c r="C36" s="6"/>
      <c r="D36" s="34"/>
      <c r="E36" s="220"/>
    </row>
    <row r="37" spans="1:5">
      <c r="A37" s="34"/>
      <c r="B37" s="31"/>
      <c r="C37" s="6"/>
      <c r="D37" s="34"/>
      <c r="E37" s="220"/>
    </row>
    <row r="38" spans="1:5">
      <c r="A38" s="1"/>
      <c r="B38" s="1"/>
      <c r="C38" s="1"/>
      <c r="D38" s="1"/>
      <c r="E38" s="211"/>
    </row>
    <row r="39" spans="1:5">
      <c r="A39" s="5" t="s">
        <v>462</v>
      </c>
      <c r="B39" s="1"/>
      <c r="C39" s="1"/>
      <c r="D39" s="1"/>
      <c r="E39" s="211"/>
    </row>
    <row r="40" spans="1:5">
      <c r="A40" s="5"/>
      <c r="B40" s="1"/>
      <c r="C40" s="1"/>
      <c r="D40" s="1"/>
      <c r="E40" s="211"/>
    </row>
    <row r="41" spans="1:5">
      <c r="A41" s="1"/>
      <c r="B41" s="1"/>
      <c r="C41" s="6"/>
      <c r="D41" s="6"/>
      <c r="E41" s="368"/>
    </row>
    <row r="42" spans="1:5">
      <c r="A42" s="1"/>
      <c r="B42" s="1"/>
      <c r="C42" s="6"/>
      <c r="D42" s="6"/>
      <c r="E42" s="368"/>
    </row>
    <row r="43" spans="1:5">
      <c r="A43" s="5" t="s">
        <v>463</v>
      </c>
      <c r="B43" s="1"/>
      <c r="C43" s="6"/>
      <c r="D43" s="6"/>
      <c r="E43" s="368"/>
    </row>
    <row r="44" spans="1:5">
      <c r="A44" s="5"/>
      <c r="B44" s="1"/>
      <c r="C44" s="6"/>
      <c r="D44" s="6"/>
      <c r="E44" s="368"/>
    </row>
    <row r="45" spans="1:5">
      <c r="A45" s="5"/>
      <c r="B45" s="1"/>
      <c r="C45" s="6"/>
      <c r="D45" s="6"/>
      <c r="E45" s="368"/>
    </row>
    <row r="46" spans="1:5">
      <c r="A46" s="5"/>
      <c r="B46" s="1"/>
      <c r="C46" s="6"/>
      <c r="D46" s="6"/>
      <c r="E46" s="368"/>
    </row>
    <row r="47" spans="1:5">
      <c r="A47" s="280" t="s">
        <v>464</v>
      </c>
    </row>
  </sheetData>
  <pageMargins left="0.7" right="0.7" top="1.26" bottom="0.75" header="0.3" footer="0.3"/>
  <pageSetup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E47"/>
  <sheetViews>
    <sheetView topLeftCell="A7" workbookViewId="0">
      <selection activeCell="B27" sqref="B27"/>
    </sheetView>
  </sheetViews>
  <sheetFormatPr defaultRowHeight="11.25"/>
  <cols>
    <col min="1" max="1" width="6.7109375" style="147" customWidth="1"/>
    <col min="2" max="2" width="69.140625" style="147" customWidth="1"/>
    <col min="3" max="3" width="15.28515625" style="147" customWidth="1"/>
    <col min="4" max="4" width="12.140625" style="147" customWidth="1"/>
    <col min="5" max="5" width="12.5703125" style="210" customWidth="1"/>
    <col min="6" max="16384" width="9.140625" style="147"/>
  </cols>
  <sheetData>
    <row r="6" spans="1:5">
      <c r="A6" s="1"/>
      <c r="B6" s="1"/>
      <c r="C6" s="1"/>
    </row>
    <row r="7" spans="1:5" ht="18">
      <c r="A7" s="1"/>
      <c r="B7" s="1"/>
      <c r="C7" s="1"/>
      <c r="E7" s="227" t="s">
        <v>0</v>
      </c>
    </row>
    <row r="8" spans="1:5">
      <c r="A8" s="1"/>
      <c r="B8" s="1"/>
      <c r="C8" s="1"/>
      <c r="D8" s="1"/>
      <c r="E8" s="211"/>
    </row>
    <row r="9" spans="1:5">
      <c r="A9" s="1"/>
      <c r="B9" s="1"/>
      <c r="C9" s="1"/>
      <c r="D9" s="3" t="s">
        <v>1</v>
      </c>
      <c r="E9" s="186" t="s">
        <v>497</v>
      </c>
    </row>
    <row r="10" spans="1:5">
      <c r="A10" s="1"/>
      <c r="B10" s="1"/>
      <c r="C10" s="1"/>
      <c r="D10" s="1"/>
      <c r="E10" s="211"/>
    </row>
    <row r="11" spans="1:5" ht="12" thickBot="1">
      <c r="A11" s="1"/>
      <c r="B11" s="1"/>
      <c r="C11" s="5" t="s">
        <v>2</v>
      </c>
      <c r="D11" s="1"/>
      <c r="E11" s="211"/>
    </row>
    <row r="12" spans="1:5">
      <c r="A12" s="1"/>
      <c r="B12" s="1"/>
      <c r="C12" s="68"/>
      <c r="D12" s="69"/>
      <c r="E12" s="213"/>
    </row>
    <row r="13" spans="1:5">
      <c r="A13" s="10" t="s">
        <v>607</v>
      </c>
      <c r="B13" s="1"/>
      <c r="C13" s="11" t="s">
        <v>498</v>
      </c>
      <c r="D13" s="12"/>
      <c r="E13" s="13"/>
    </row>
    <row r="14" spans="1:5">
      <c r="A14" s="14" t="s">
        <v>609</v>
      </c>
      <c r="B14" s="1"/>
      <c r="C14" s="375" t="s">
        <v>499</v>
      </c>
      <c r="D14" s="16"/>
      <c r="E14" s="13"/>
    </row>
    <row r="15" spans="1:5">
      <c r="A15" s="14" t="s">
        <v>3</v>
      </c>
      <c r="B15" s="1"/>
      <c r="C15" s="375" t="s">
        <v>69</v>
      </c>
      <c r="D15" s="16"/>
      <c r="E15" s="13"/>
    </row>
    <row r="16" spans="1:5">
      <c r="A16" s="14" t="s">
        <v>608</v>
      </c>
      <c r="B16" s="1"/>
      <c r="C16" s="162" t="s">
        <v>138</v>
      </c>
      <c r="D16" s="16"/>
      <c r="E16" s="13"/>
    </row>
    <row r="17" spans="1:5">
      <c r="A17" s="14"/>
      <c r="B17" s="1"/>
      <c r="C17" s="291" t="s">
        <v>5</v>
      </c>
      <c r="D17" s="113" t="s">
        <v>500</v>
      </c>
      <c r="E17" s="13"/>
    </row>
    <row r="18" spans="1:5" ht="12" thickBot="1">
      <c r="A18" s="1"/>
      <c r="B18" s="1"/>
      <c r="C18" s="292" t="s">
        <v>6</v>
      </c>
      <c r="D18" s="201" t="s">
        <v>501</v>
      </c>
      <c r="E18" s="21"/>
    </row>
    <row r="19" spans="1:5">
      <c r="A19" s="1"/>
      <c r="B19" s="1"/>
      <c r="C19" s="84"/>
      <c r="D19" s="85"/>
      <c r="E19" s="216"/>
    </row>
    <row r="20" spans="1:5">
      <c r="A20" s="10" t="s">
        <v>7</v>
      </c>
      <c r="B20" s="22">
        <f ca="1">TODAY()</f>
        <v>41557</v>
      </c>
      <c r="C20" s="5" t="s">
        <v>507</v>
      </c>
      <c r="D20" s="280" t="s">
        <v>508</v>
      </c>
      <c r="E20" s="211"/>
    </row>
    <row r="21" spans="1:5" ht="12" thickBot="1">
      <c r="A21" s="1"/>
      <c r="B21" s="1"/>
      <c r="C21" s="1"/>
      <c r="D21" s="1"/>
      <c r="E21" s="211"/>
    </row>
    <row r="22" spans="1:5" ht="12" thickBot="1">
      <c r="A22" s="39" t="s">
        <v>174</v>
      </c>
      <c r="B22" s="101" t="s">
        <v>10</v>
      </c>
      <c r="C22" s="100" t="s">
        <v>459</v>
      </c>
      <c r="D22" s="101" t="s">
        <v>12</v>
      </c>
      <c r="E22" s="217" t="s">
        <v>13</v>
      </c>
    </row>
    <row r="23" spans="1:5" ht="24.95" customHeight="1">
      <c r="A23" s="208"/>
      <c r="B23" s="322"/>
      <c r="C23" s="189"/>
      <c r="D23" s="221"/>
      <c r="E23" s="204"/>
    </row>
    <row r="24" spans="1:5" ht="24.95" customHeight="1">
      <c r="A24" s="208">
        <v>1</v>
      </c>
      <c r="B24" s="147" t="s">
        <v>504</v>
      </c>
      <c r="C24" s="189">
        <v>1</v>
      </c>
      <c r="D24" s="221">
        <v>12000</v>
      </c>
      <c r="E24" s="204">
        <f>C24*D24</f>
        <v>12000</v>
      </c>
    </row>
    <row r="25" spans="1:5" ht="24.95" customHeight="1">
      <c r="A25" s="208"/>
      <c r="B25" s="147" t="s">
        <v>502</v>
      </c>
      <c r="C25" s="189"/>
      <c r="D25" s="221"/>
      <c r="E25" s="204"/>
    </row>
    <row r="26" spans="1:5" ht="24.95" customHeight="1">
      <c r="A26" s="208"/>
      <c r="B26" s="147" t="s">
        <v>506</v>
      </c>
      <c r="C26" s="189"/>
      <c r="D26" s="221"/>
      <c r="E26" s="204"/>
    </row>
    <row r="27" spans="1:5" ht="24.95" customHeight="1">
      <c r="A27" s="208"/>
      <c r="B27" s="147" t="s">
        <v>505</v>
      </c>
      <c r="C27" s="189"/>
      <c r="D27" s="221"/>
      <c r="E27" s="204"/>
    </row>
    <row r="28" spans="1:5" ht="24.95" customHeight="1">
      <c r="A28" s="208"/>
      <c r="C28" s="189"/>
      <c r="D28" s="221"/>
      <c r="E28" s="204"/>
    </row>
    <row r="29" spans="1:5" ht="24.95" customHeight="1">
      <c r="A29" s="208"/>
      <c r="B29" s="209"/>
      <c r="C29" s="189"/>
      <c r="D29" s="221"/>
      <c r="E29" s="204"/>
    </row>
    <row r="30" spans="1:5" ht="24.95" customHeight="1">
      <c r="A30" s="208"/>
      <c r="B30" s="209"/>
      <c r="C30" s="189"/>
      <c r="D30" s="221"/>
      <c r="E30" s="204"/>
    </row>
    <row r="31" spans="1:5" ht="24.95" customHeight="1" thickBot="1">
      <c r="A31" s="222"/>
      <c r="B31" s="223"/>
      <c r="C31" s="224"/>
      <c r="D31" s="225"/>
      <c r="E31" s="226"/>
    </row>
    <row r="32" spans="1:5" ht="12" thickBot="1">
      <c r="A32" s="39"/>
      <c r="B32" s="40"/>
      <c r="C32" s="41"/>
      <c r="D32" s="306" t="s">
        <v>14</v>
      </c>
      <c r="E32" s="217">
        <f>SUM(E23:E31)</f>
        <v>12000</v>
      </c>
    </row>
    <row r="33" spans="1:5" ht="12" thickBot="1">
      <c r="B33" s="40"/>
      <c r="C33" s="44"/>
      <c r="D33" s="306" t="s">
        <v>15</v>
      </c>
      <c r="E33" s="217"/>
    </row>
    <row r="34" spans="1:5" ht="12" thickBot="1">
      <c r="A34" s="205" t="s">
        <v>16</v>
      </c>
      <c r="B34" s="381" t="s">
        <v>503</v>
      </c>
      <c r="C34" s="41"/>
      <c r="D34" s="307" t="s">
        <v>14</v>
      </c>
      <c r="E34" s="218">
        <f>E32-E33</f>
        <v>12000</v>
      </c>
    </row>
    <row r="35" spans="1:5" ht="12" thickBot="1">
      <c r="A35" s="81" t="s">
        <v>399</v>
      </c>
      <c r="B35" s="82"/>
      <c r="C35" s="82"/>
      <c r="D35" s="82"/>
      <c r="E35" s="219"/>
    </row>
    <row r="36" spans="1:5">
      <c r="A36" s="34"/>
      <c r="B36" s="31"/>
      <c r="C36" s="6"/>
      <c r="D36" s="34"/>
      <c r="E36" s="220"/>
    </row>
    <row r="37" spans="1:5">
      <c r="A37" s="34"/>
      <c r="B37" s="31"/>
      <c r="C37" s="6"/>
      <c r="D37" s="34"/>
      <c r="E37" s="220"/>
    </row>
    <row r="38" spans="1:5">
      <c r="A38" s="1"/>
      <c r="B38" s="1"/>
      <c r="C38" s="1"/>
      <c r="D38" s="1"/>
      <c r="E38" s="211"/>
    </row>
    <row r="39" spans="1:5">
      <c r="A39" s="5" t="s">
        <v>462</v>
      </c>
      <c r="B39" s="1"/>
      <c r="C39" s="1"/>
      <c r="D39" s="1"/>
      <c r="E39" s="211"/>
    </row>
    <row r="40" spans="1:5">
      <c r="A40" s="5"/>
      <c r="B40" s="1"/>
      <c r="C40" s="1"/>
      <c r="D40" s="1"/>
      <c r="E40" s="211"/>
    </row>
    <row r="41" spans="1:5">
      <c r="A41" s="1"/>
      <c r="B41" s="1"/>
      <c r="C41" s="6"/>
      <c r="D41" s="6"/>
      <c r="E41" s="368"/>
    </row>
    <row r="42" spans="1:5">
      <c r="A42" s="1"/>
      <c r="B42" s="1"/>
      <c r="C42" s="6"/>
      <c r="D42" s="6"/>
      <c r="E42" s="368"/>
    </row>
    <row r="43" spans="1:5">
      <c r="A43" s="5" t="s">
        <v>463</v>
      </c>
      <c r="B43" s="1"/>
      <c r="C43" s="6"/>
      <c r="D43" s="6"/>
      <c r="E43" s="368"/>
    </row>
    <row r="44" spans="1:5">
      <c r="A44" s="5"/>
      <c r="B44" s="1"/>
      <c r="C44" s="6"/>
      <c r="D44" s="6"/>
      <c r="E44" s="368"/>
    </row>
    <row r="45" spans="1:5">
      <c r="A45" s="5"/>
      <c r="B45" s="1"/>
      <c r="C45" s="6"/>
      <c r="D45" s="6"/>
      <c r="E45" s="368"/>
    </row>
    <row r="46" spans="1:5">
      <c r="A46" s="5"/>
      <c r="B46" s="1"/>
      <c r="C46" s="6"/>
      <c r="D46" s="6"/>
      <c r="E46" s="368"/>
    </row>
    <row r="47" spans="1:5">
      <c r="A47" s="280" t="s">
        <v>464</v>
      </c>
    </row>
  </sheetData>
  <pageMargins left="0.7" right="0.7" top="1.26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HONDA BIKES (2)</vt:lpstr>
      <vt:lpstr>Kitchen</vt:lpstr>
      <vt:lpstr>First Aid</vt:lpstr>
      <vt:lpstr>Grease</vt:lpstr>
      <vt:lpstr>Ok Furniture Airport</vt:lpstr>
      <vt:lpstr>HONDA BIKES</vt:lpstr>
      <vt:lpstr>Blower</vt:lpstr>
      <vt:lpstr>Chemicals</vt:lpstr>
      <vt:lpstr>Toshiba</vt:lpstr>
      <vt:lpstr>Annual Maintenance</vt:lpstr>
      <vt:lpstr>Ok Furniture</vt:lpstr>
      <vt:lpstr>Computer Assessories</vt:lpstr>
      <vt:lpstr>Metal</vt:lpstr>
      <vt:lpstr>Change Compressor</vt:lpstr>
      <vt:lpstr>Dispenser</vt:lpstr>
      <vt:lpstr>Steel Works</vt:lpstr>
      <vt:lpstr>Repairing</vt:lpstr>
      <vt:lpstr>Furniture</vt:lpstr>
      <vt:lpstr>Printer &amp; Toner</vt:lpstr>
      <vt:lpstr>Printing</vt:lpstr>
      <vt:lpstr>Installation</vt:lpstr>
      <vt:lpstr>Construction</vt:lpstr>
      <vt:lpstr>Freezer</vt:lpstr>
      <vt:lpstr>Oven</vt:lpstr>
      <vt:lpstr>Air Conditioning Unit</vt:lpstr>
      <vt:lpstr>Consultancy</vt:lpstr>
      <vt:lpstr>Services</vt:lpstr>
      <vt:lpstr>Computers</vt:lpstr>
      <vt:lpstr>GRILL</vt:lpstr>
      <vt:lpstr>Hotel Supplies</vt:lpstr>
      <vt:lpstr>Lamps</vt:lpstr>
      <vt:lpstr>Restaurant</vt:lpstr>
      <vt:lpstr>Refill</vt:lpstr>
      <vt:lpstr>Crockery</vt:lpstr>
      <vt:lpstr>Detergents</vt:lpstr>
      <vt:lpstr>Juicer</vt:lpstr>
      <vt:lpstr>Electronics</vt:lpstr>
      <vt:lpstr>'HONDA BIKES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ligoy</dc:creator>
  <cp:lastModifiedBy>admin</cp:lastModifiedBy>
  <cp:lastPrinted>2013-10-10T16:38:37Z</cp:lastPrinted>
  <dcterms:created xsi:type="dcterms:W3CDTF">2012-10-03T14:51:58Z</dcterms:created>
  <dcterms:modified xsi:type="dcterms:W3CDTF">2013-10-10T16:41:14Z</dcterms:modified>
</cp:coreProperties>
</file>