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Packing List" sheetId="1" r:id="rId1"/>
  </sheets>
  <definedNames>
    <definedName name="_xlnm._FilterDatabase" localSheetId="0" hidden="1">'Packing List'!$A$17:$K$33</definedName>
    <definedName name="a">'Packing List'!$WIL$17</definedName>
  </definedNames>
  <calcPr calcId="144525"/>
</workbook>
</file>

<file path=xl/calcChain.xml><?xml version="1.0" encoding="utf-8"?>
<calcChain xmlns="http://schemas.openxmlformats.org/spreadsheetml/2006/main">
  <c r="K19" i="1" l="1"/>
  <c r="K24" i="1" l="1"/>
  <c r="K28" i="1"/>
  <c r="K32" i="1"/>
  <c r="K31" i="1"/>
  <c r="K30" i="1"/>
  <c r="K29" i="1"/>
  <c r="K27" i="1"/>
  <c r="K26" i="1"/>
  <c r="K25" i="1"/>
  <c r="K23" i="1"/>
  <c r="K22" i="1"/>
  <c r="K21" i="1"/>
  <c r="K20" i="1"/>
  <c r="K18" i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B33" i="1"/>
  <c r="D33" i="1" l="1"/>
  <c r="J33" i="1"/>
  <c r="K33" i="1"/>
</calcChain>
</file>

<file path=xl/sharedStrings.xml><?xml version="1.0" encoding="utf-8"?>
<sst xmlns="http://schemas.openxmlformats.org/spreadsheetml/2006/main" count="137" uniqueCount="77">
  <si>
    <t>Invoice #</t>
  </si>
  <si>
    <t>Shipping Mark</t>
  </si>
  <si>
    <t>Dated</t>
  </si>
  <si>
    <t>Size / Weight / Qty</t>
  </si>
  <si>
    <t xml:space="preserve">Description </t>
  </si>
  <si>
    <t>N. Wt</t>
  </si>
  <si>
    <t>G. Wt</t>
  </si>
  <si>
    <t>Payment Terms : Advance Payment Received</t>
  </si>
  <si>
    <t xml:space="preserve">Consignee: Zain Fashion Ltd </t>
  </si>
  <si>
    <t>Sr. #</t>
  </si>
  <si>
    <t>Nos Of Ctn</t>
  </si>
  <si>
    <t xml:space="preserve">Pcs /Ctn                                                                                                                                            </t>
  </si>
  <si>
    <t xml:space="preserve">Total Pcs                                                                                                                                          </t>
  </si>
  <si>
    <t>Style #</t>
  </si>
  <si>
    <t>Quality</t>
  </si>
  <si>
    <t>Item</t>
  </si>
  <si>
    <t>Colour</t>
  </si>
  <si>
    <t xml:space="preserve">Size </t>
  </si>
  <si>
    <t>Net Wt.</t>
  </si>
  <si>
    <t>Gross Wt.</t>
  </si>
  <si>
    <t>50/50 PC</t>
  </si>
  <si>
    <t>Total</t>
  </si>
  <si>
    <t>for &amp; On Behalf Of ;</t>
  </si>
  <si>
    <t>Shan Enterprises</t>
  </si>
  <si>
    <t xml:space="preserve"> Packing  List</t>
  </si>
  <si>
    <t>White</t>
  </si>
  <si>
    <t>Charcoal</t>
  </si>
  <si>
    <t>B Y   A I R</t>
  </si>
  <si>
    <t>6-7</t>
  </si>
  <si>
    <t>Small</t>
  </si>
  <si>
    <t>Medium</t>
  </si>
  <si>
    <t>Large</t>
  </si>
  <si>
    <t>X-Large</t>
  </si>
  <si>
    <t>2X-Large</t>
  </si>
  <si>
    <t>Mens Thermal L/Johns</t>
  </si>
  <si>
    <t>Flight #</t>
  </si>
  <si>
    <t xml:space="preserve"> Air Way Bill #  PK  </t>
  </si>
  <si>
    <t>Miss Ctn   0</t>
  </si>
  <si>
    <t>Floso</t>
  </si>
  <si>
    <t>1-5</t>
  </si>
  <si>
    <t>8-12</t>
  </si>
  <si>
    <t>13-17</t>
  </si>
  <si>
    <t>18-22</t>
  </si>
  <si>
    <t>23-27</t>
  </si>
  <si>
    <t>28-31</t>
  </si>
  <si>
    <t>32-37</t>
  </si>
  <si>
    <t>38-39</t>
  </si>
  <si>
    <t>40-43</t>
  </si>
  <si>
    <t>44-48</t>
  </si>
  <si>
    <t>49-51</t>
  </si>
  <si>
    <t>52-59</t>
  </si>
  <si>
    <t>60-67</t>
  </si>
  <si>
    <t>68-73</t>
  </si>
  <si>
    <t>Red</t>
  </si>
  <si>
    <t>Mens Thermal T/Shirt</t>
  </si>
  <si>
    <t>Mens Thermal V T/Shirt</t>
  </si>
  <si>
    <t>Mens Thermal V L/Sleeve</t>
  </si>
  <si>
    <t>Denim</t>
  </si>
  <si>
    <t xml:space="preserve">Sr/No,s Of Ctn  1 To 73 </t>
  </si>
  <si>
    <t>Shipped Ctn   73</t>
  </si>
  <si>
    <t xml:space="preserve">Shipped 5040 Pcs   </t>
  </si>
  <si>
    <t>Carton # 1 To 73</t>
  </si>
  <si>
    <r>
      <rPr>
        <b/>
        <sz val="14"/>
        <rFont val="Arial"/>
        <family val="2"/>
      </rPr>
      <t xml:space="preserve">By Air </t>
    </r>
    <r>
      <rPr>
        <b/>
        <i/>
        <sz val="12"/>
        <rFont val="Arial"/>
        <family val="2"/>
      </rPr>
      <t xml:space="preserve">: Manchester UK </t>
    </r>
    <r>
      <rPr>
        <i/>
        <sz val="12"/>
        <rFont val="Arial"/>
        <family val="2"/>
      </rPr>
      <t>Air Port Delivery Prepaid</t>
    </r>
  </si>
  <si>
    <t xml:space="preserve"> 1239 Kgs</t>
  </si>
  <si>
    <t>1089 Kgs</t>
  </si>
  <si>
    <t xml:space="preserve">JTEK ENTERPRISES </t>
  </si>
  <si>
    <t>Model Town, Lahore- PAKISTAN. Tel : +92-300-1234567, Fax : +92-42--------------</t>
  </si>
  <si>
    <t>GE/566/14+B21</t>
  </si>
  <si>
    <t>Feb/05/2014</t>
  </si>
  <si>
    <t>M. Ikram</t>
  </si>
  <si>
    <t>Director Export</t>
  </si>
  <si>
    <t>Inoive Template by: http://semioffice.com</t>
  </si>
  <si>
    <t>Form"E" A B L  # ---------</t>
  </si>
  <si>
    <t>Form"E" Dated : -------------</t>
  </si>
  <si>
    <t>N T N  #  --------------------</t>
  </si>
  <si>
    <t>Notify Party : D Fashion Ltd , 54 Evesham Grove Ashton-Under-Lyne Lancashire (Code)  U.K</t>
  </si>
  <si>
    <t xml:space="preserve"> Through  ; Allied Bank Limited Model Town,  Lahore  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</si>
</sst>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 (&quot;#,##0.00&quot;)&quot;;&quot; -&quot;00&quot; &quot;;&quot; &quot;@&quot; &quot;"/>
    <numFmt numFmtId="165" formatCode="&quot; &quot;#,##0&quot; &quot;;&quot; (&quot;#,##0&quot;)&quot;;&quot; -&quot;00&quot; &quot;;&quot; &quot;@&quot; &quot;"/>
    <numFmt numFmtId="166" formatCode="0.000"/>
  </numFmts>
  <fonts count="4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800080"/>
      <name val="新細明體"/>
      <family val="1"/>
    </font>
    <font>
      <sz val="12"/>
      <color rgb="FF008000"/>
      <name val="新細明體"/>
      <family val="1"/>
    </font>
    <font>
      <b/>
      <sz val="18"/>
      <color rgb="FF003366"/>
      <name val="新細明體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b/>
      <sz val="12"/>
      <color rgb="FFFFFFFF"/>
      <name val="新細明體"/>
      <family val="1"/>
    </font>
    <font>
      <b/>
      <sz val="12"/>
      <color rgb="FFFF9900"/>
      <name val="新細明體"/>
      <family val="1"/>
    </font>
    <font>
      <i/>
      <sz val="12"/>
      <color rgb="FF808080"/>
      <name val="新細明體"/>
      <family val="1"/>
    </font>
    <font>
      <sz val="12"/>
      <color rgb="FFFF0000"/>
      <name val="新細明體"/>
      <family val="1"/>
    </font>
    <font>
      <sz val="12"/>
      <color rgb="FFFFFFFF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sz val="12"/>
      <color rgb="FFFF9900"/>
      <name val="新細明體"/>
      <family val="1"/>
    </font>
    <font>
      <sz val="12"/>
      <color rgb="FF000000"/>
      <name val="新細明體"/>
      <family val="1"/>
    </font>
    <font>
      <sz val="12"/>
      <color rgb="FF000000"/>
      <name val="全真楷書"/>
      <family val="3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11"/>
      <color rgb="FF000000"/>
      <name val="Cambria"/>
      <family val="1"/>
    </font>
    <font>
      <b/>
      <i/>
      <sz val="12"/>
      <color rgb="FF000000"/>
      <name val="Arial"/>
      <family val="2"/>
    </font>
    <font>
      <b/>
      <sz val="12"/>
      <color rgb="FF000000"/>
      <name val="Cambria"/>
      <family val="1"/>
    </font>
    <font>
      <b/>
      <i/>
      <sz val="12"/>
      <name val="Arial"/>
      <family val="2"/>
    </font>
    <font>
      <b/>
      <sz val="12"/>
      <name val="Cambria"/>
      <family val="1"/>
    </font>
    <font>
      <sz val="12"/>
      <name val="Calibri"/>
      <family val="2"/>
    </font>
    <font>
      <i/>
      <sz val="12"/>
      <name val="Arial"/>
      <family val="2"/>
    </font>
    <font>
      <b/>
      <sz val="26"/>
      <name val="Cambria"/>
      <family val="1"/>
    </font>
    <font>
      <b/>
      <sz val="11"/>
      <name val="Cambria"/>
      <family val="1"/>
    </font>
    <font>
      <sz val="12"/>
      <color theme="1"/>
      <name val="Calibri"/>
      <family val="2"/>
      <scheme val="minor"/>
    </font>
    <font>
      <b/>
      <i/>
      <sz val="20"/>
      <name val="Algerian"/>
      <family val="5"/>
    </font>
    <font>
      <b/>
      <sz val="16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u val="double"/>
      <sz val="10"/>
      <name val="Bookman Old Style"/>
      <family val="1"/>
    </font>
    <font>
      <sz val="36"/>
      <name val="Georgia"/>
      <family val="1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000000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000000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0" borderId="2" applyNumberFormat="0" applyFill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7" applyNumberFormat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1" fillId="0" borderId="0" applyNumberFormat="0" applyFont="0" applyBorder="0" applyProtection="0"/>
  </cellStyleXfs>
  <cellXfs count="103">
    <xf numFmtId="0" fontId="0" fillId="0" borderId="0" xfId="0"/>
    <xf numFmtId="0" fontId="0" fillId="0" borderId="0" xfId="0"/>
    <xf numFmtId="0" fontId="21" fillId="0" borderId="0" xfId="46" applyFont="1" applyFill="1" applyAlignment="1"/>
    <xf numFmtId="0" fontId="22" fillId="0" borderId="0" xfId="46" applyFont="1" applyFill="1" applyAlignment="1">
      <alignment horizontal="center" vertical="center"/>
    </xf>
    <xf numFmtId="164" fontId="30" fillId="0" borderId="12" xfId="43" applyFont="1" applyBorder="1" applyAlignment="1">
      <alignment horizontal="center" vertical="center"/>
    </xf>
    <xf numFmtId="164" fontId="30" fillId="0" borderId="14" xfId="43" applyFont="1" applyBorder="1" applyAlignment="1">
      <alignment horizontal="left" vertical="center"/>
    </xf>
    <xf numFmtId="0" fontId="24" fillId="0" borderId="0" xfId="45" applyFont="1" applyFill="1" applyAlignment="1"/>
    <xf numFmtId="0" fontId="24" fillId="0" borderId="0" xfId="1" applyFont="1"/>
    <xf numFmtId="0" fontId="31" fillId="0" borderId="0" xfId="0" applyFont="1"/>
    <xf numFmtId="0" fontId="33" fillId="0" borderId="0" xfId="47" applyFont="1" applyFill="1" applyBorder="1" applyAlignment="1">
      <alignment horizontal="center" vertical="center"/>
    </xf>
    <xf numFmtId="164" fontId="30" fillId="0" borderId="11" xfId="43" applyFont="1" applyBorder="1" applyAlignment="1">
      <alignment horizontal="left" vertical="center"/>
    </xf>
    <xf numFmtId="0" fontId="34" fillId="24" borderId="42" xfId="46" quotePrefix="1" applyNumberFormat="1" applyFont="1" applyFill="1" applyBorder="1" applyAlignment="1">
      <alignment horizontal="center" vertical="center" wrapText="1"/>
    </xf>
    <xf numFmtId="0" fontId="27" fillId="24" borderId="39" xfId="1" applyFont="1" applyFill="1" applyBorder="1" applyAlignment="1">
      <alignment horizontal="center" vertical="center"/>
    </xf>
    <xf numFmtId="0" fontId="35" fillId="24" borderId="39" xfId="46" applyFont="1" applyFill="1" applyBorder="1" applyAlignment="1">
      <alignment horizontal="center" vertical="center" wrapText="1"/>
    </xf>
    <xf numFmtId="0" fontId="34" fillId="24" borderId="33" xfId="46" quotePrefix="1" applyNumberFormat="1" applyFont="1" applyFill="1" applyBorder="1" applyAlignment="1">
      <alignment horizontal="center" vertical="center" wrapText="1"/>
    </xf>
    <xf numFmtId="0" fontId="27" fillId="24" borderId="34" xfId="1" applyFont="1" applyFill="1" applyBorder="1" applyAlignment="1">
      <alignment horizontal="center" vertical="center"/>
    </xf>
    <xf numFmtId="0" fontId="35" fillId="24" borderId="34" xfId="46" applyFont="1" applyFill="1" applyBorder="1" applyAlignment="1">
      <alignment horizontal="center" vertical="center" wrapText="1"/>
    </xf>
    <xf numFmtId="0" fontId="34" fillId="24" borderId="33" xfId="46" applyNumberFormat="1" applyFont="1" applyFill="1" applyBorder="1" applyAlignment="1">
      <alignment horizontal="center" vertical="center" wrapText="1"/>
    </xf>
    <xf numFmtId="16" fontId="34" fillId="24" borderId="33" xfId="46" applyNumberFormat="1" applyFont="1" applyFill="1" applyBorder="1" applyAlignment="1">
      <alignment horizontal="center" vertical="center" wrapText="1"/>
    </xf>
    <xf numFmtId="0" fontId="27" fillId="24" borderId="39" xfId="47" applyFont="1" applyFill="1" applyBorder="1" applyAlignment="1">
      <alignment horizontal="center" vertical="center"/>
    </xf>
    <xf numFmtId="0" fontId="27" fillId="24" borderId="34" xfId="47" applyFont="1" applyFill="1" applyBorder="1" applyAlignment="1">
      <alignment horizontal="center" vertical="center"/>
    </xf>
    <xf numFmtId="166" fontId="35" fillId="24" borderId="39" xfId="46" applyNumberFormat="1" applyFont="1" applyFill="1" applyBorder="1" applyAlignment="1">
      <alignment horizontal="center" vertical="center" wrapText="1"/>
    </xf>
    <xf numFmtId="166" fontId="35" fillId="24" borderId="43" xfId="46" applyNumberFormat="1" applyFont="1" applyFill="1" applyBorder="1" applyAlignment="1">
      <alignment horizontal="center" vertical="center" wrapText="1"/>
    </xf>
    <xf numFmtId="166" fontId="35" fillId="24" borderId="34" xfId="46" applyNumberFormat="1" applyFont="1" applyFill="1" applyBorder="1" applyAlignment="1">
      <alignment horizontal="center" vertical="center" wrapText="1"/>
    </xf>
    <xf numFmtId="166" fontId="35" fillId="24" borderId="35" xfId="46" applyNumberFormat="1" applyFont="1" applyFill="1" applyBorder="1" applyAlignment="1">
      <alignment horizontal="center" vertical="center" wrapText="1"/>
    </xf>
    <xf numFmtId="166" fontId="36" fillId="0" borderId="36" xfId="47" applyNumberFormat="1" applyFont="1" applyFill="1" applyBorder="1" applyAlignment="1">
      <alignment horizontal="center" vertical="center"/>
    </xf>
    <xf numFmtId="166" fontId="37" fillId="0" borderId="36" xfId="47" applyNumberFormat="1" applyFont="1" applyFill="1" applyBorder="1" applyAlignment="1">
      <alignment horizontal="center" vertical="center"/>
    </xf>
    <xf numFmtId="0" fontId="37" fillId="0" borderId="36" xfId="47" applyFont="1" applyFill="1" applyBorder="1" applyAlignment="1">
      <alignment horizontal="center" vertical="center"/>
    </xf>
    <xf numFmtId="0" fontId="37" fillId="0" borderId="0" xfId="47" applyFont="1" applyFill="1" applyBorder="1" applyAlignment="1">
      <alignment horizontal="center" vertical="center"/>
    </xf>
    <xf numFmtId="0" fontId="34" fillId="24" borderId="44" xfId="46" applyNumberFormat="1" applyFont="1" applyFill="1" applyBorder="1" applyAlignment="1">
      <alignment horizontal="center" vertical="center" wrapText="1"/>
    </xf>
    <xf numFmtId="0" fontId="35" fillId="24" borderId="45" xfId="46" applyFont="1" applyFill="1" applyBorder="1" applyAlignment="1">
      <alignment horizontal="center" vertical="center" wrapText="1"/>
    </xf>
    <xf numFmtId="0" fontId="27" fillId="24" borderId="45" xfId="47" applyFont="1" applyFill="1" applyBorder="1" applyAlignment="1">
      <alignment horizontal="center" vertical="center"/>
    </xf>
    <xf numFmtId="0" fontId="27" fillId="24" borderId="45" xfId="1" applyFont="1" applyFill="1" applyBorder="1" applyAlignment="1">
      <alignment horizontal="center" vertical="center"/>
    </xf>
    <xf numFmtId="166" fontId="35" fillId="24" borderId="45" xfId="46" applyNumberFormat="1" applyFont="1" applyFill="1" applyBorder="1" applyAlignment="1">
      <alignment horizontal="center" vertical="center" wrapText="1"/>
    </xf>
    <xf numFmtId="166" fontId="35" fillId="24" borderId="46" xfId="46" applyNumberFormat="1" applyFont="1" applyFill="1" applyBorder="1" applyAlignment="1">
      <alignment horizontal="center" vertical="center" wrapText="1"/>
    </xf>
    <xf numFmtId="0" fontId="26" fillId="0" borderId="16" xfId="47" applyFont="1" applyFill="1" applyBorder="1" applyAlignment="1">
      <alignment horizontal="center" vertical="center"/>
    </xf>
    <xf numFmtId="164" fontId="25" fillId="0" borderId="13" xfId="43" applyFont="1" applyFill="1" applyBorder="1" applyAlignment="1">
      <alignment horizontal="left" vertical="center"/>
    </xf>
    <xf numFmtId="164" fontId="26" fillId="0" borderId="23" xfId="43" applyFont="1" applyBorder="1" applyAlignment="1">
      <alignment horizontal="center" vertical="center"/>
    </xf>
    <xf numFmtId="164" fontId="26" fillId="0" borderId="24" xfId="43" applyFont="1" applyBorder="1" applyAlignment="1">
      <alignment horizontal="center" vertical="center"/>
    </xf>
    <xf numFmtId="164" fontId="26" fillId="0" borderId="32" xfId="43" applyFont="1" applyBorder="1" applyAlignment="1">
      <alignment horizontal="center" vertical="center"/>
    </xf>
    <xf numFmtId="0" fontId="26" fillId="0" borderId="23" xfId="46" applyFont="1" applyFill="1" applyBorder="1" applyAlignment="1">
      <alignment horizontal="center" vertical="center"/>
    </xf>
    <xf numFmtId="0" fontId="26" fillId="0" borderId="24" xfId="46" applyFont="1" applyFill="1" applyBorder="1" applyAlignment="1">
      <alignment horizontal="center" vertical="center"/>
    </xf>
    <xf numFmtId="0" fontId="26" fillId="0" borderId="32" xfId="46" applyFont="1" applyFill="1" applyBorder="1" applyAlignment="1">
      <alignment horizontal="center" vertical="center"/>
    </xf>
    <xf numFmtId="165" fontId="26" fillId="0" borderId="23" xfId="43" applyNumberFormat="1" applyFont="1" applyFill="1" applyBorder="1" applyAlignment="1">
      <alignment horizontal="center" vertical="center"/>
    </xf>
    <xf numFmtId="165" fontId="26" fillId="0" borderId="32" xfId="43" applyNumberFormat="1" applyFont="1" applyFill="1" applyBorder="1" applyAlignment="1">
      <alignment horizontal="center" vertical="center"/>
    </xf>
    <xf numFmtId="0" fontId="30" fillId="0" borderId="28" xfId="46" applyFont="1" applyFill="1" applyBorder="1" applyAlignment="1">
      <alignment horizontal="center" vertical="center"/>
    </xf>
    <xf numFmtId="0" fontId="30" fillId="0" borderId="0" xfId="46" applyFont="1" applyFill="1" applyBorder="1" applyAlignment="1">
      <alignment horizontal="center" vertical="center"/>
    </xf>
    <xf numFmtId="0" fontId="30" fillId="0" borderId="29" xfId="46" applyFont="1" applyFill="1" applyBorder="1" applyAlignment="1">
      <alignment horizontal="center" vertical="center"/>
    </xf>
    <xf numFmtId="0" fontId="29" fillId="0" borderId="16" xfId="46" applyFont="1" applyFill="1" applyBorder="1" applyAlignment="1">
      <alignment horizontal="center" vertical="center"/>
    </xf>
    <xf numFmtId="165" fontId="30" fillId="0" borderId="37" xfId="43" applyNumberFormat="1" applyFont="1" applyFill="1" applyBorder="1" applyAlignment="1">
      <alignment horizontal="center" vertical="center"/>
    </xf>
    <xf numFmtId="165" fontId="30" fillId="0" borderId="24" xfId="43" applyNumberFormat="1" applyFont="1" applyFill="1" applyBorder="1" applyAlignment="1">
      <alignment horizontal="center" vertical="center"/>
    </xf>
    <xf numFmtId="165" fontId="30" fillId="0" borderId="38" xfId="43" applyNumberFormat="1" applyFont="1" applyFill="1" applyBorder="1" applyAlignment="1">
      <alignment horizontal="center" vertical="center"/>
    </xf>
    <xf numFmtId="165" fontId="30" fillId="0" borderId="23" xfId="43" applyNumberFormat="1" applyFont="1" applyFill="1" applyBorder="1" applyAlignment="1">
      <alignment horizontal="center" vertical="center"/>
    </xf>
    <xf numFmtId="165" fontId="30" fillId="0" borderId="32" xfId="43" applyNumberFormat="1" applyFont="1" applyFill="1" applyBorder="1" applyAlignment="1">
      <alignment horizontal="center" vertical="center"/>
    </xf>
    <xf numFmtId="0" fontId="32" fillId="25" borderId="17" xfId="46" applyFont="1" applyFill="1" applyBorder="1" applyAlignment="1">
      <alignment horizontal="center" vertical="center"/>
    </xf>
    <xf numFmtId="0" fontId="32" fillId="25" borderId="18" xfId="46" applyFont="1" applyFill="1" applyBorder="1" applyAlignment="1">
      <alignment horizontal="center" vertical="center"/>
    </xf>
    <xf numFmtId="0" fontId="32" fillId="25" borderId="19" xfId="46" applyFont="1" applyFill="1" applyBorder="1" applyAlignment="1">
      <alignment horizontal="center" vertical="center"/>
    </xf>
    <xf numFmtId="0" fontId="32" fillId="25" borderId="20" xfId="46" applyFont="1" applyFill="1" applyBorder="1" applyAlignment="1">
      <alignment horizontal="center" vertical="center"/>
    </xf>
    <xf numFmtId="0" fontId="32" fillId="25" borderId="21" xfId="46" applyFont="1" applyFill="1" applyBorder="1" applyAlignment="1">
      <alignment horizontal="center" vertical="center"/>
    </xf>
    <xf numFmtId="0" fontId="32" fillId="25" borderId="26" xfId="46" applyFont="1" applyFill="1" applyBorder="1" applyAlignment="1">
      <alignment horizontal="center" vertical="center"/>
    </xf>
    <xf numFmtId="0" fontId="30" fillId="0" borderId="16" xfId="46" applyFont="1" applyFill="1" applyBorder="1" applyAlignment="1">
      <alignment horizontal="center" vertical="center"/>
    </xf>
    <xf numFmtId="15" fontId="30" fillId="0" borderId="17" xfId="46" applyNumberFormat="1" applyFont="1" applyFill="1" applyBorder="1" applyAlignment="1">
      <alignment horizontal="center" vertical="center"/>
    </xf>
    <xf numFmtId="15" fontId="30" fillId="0" borderId="18" xfId="46" applyNumberFormat="1" applyFont="1" applyFill="1" applyBorder="1" applyAlignment="1">
      <alignment horizontal="center" vertical="center"/>
    </xf>
    <xf numFmtId="15" fontId="30" fillId="0" borderId="19" xfId="46" applyNumberFormat="1" applyFont="1" applyFill="1" applyBorder="1" applyAlignment="1">
      <alignment horizontal="center" vertical="center"/>
    </xf>
    <xf numFmtId="0" fontId="30" fillId="0" borderId="17" xfId="46" applyFont="1" applyFill="1" applyBorder="1" applyAlignment="1">
      <alignment horizontal="center" vertical="center"/>
    </xf>
    <xf numFmtId="0" fontId="30" fillId="0" borderId="18" xfId="46" applyFont="1" applyFill="1" applyBorder="1" applyAlignment="1">
      <alignment horizontal="center" vertical="center"/>
    </xf>
    <xf numFmtId="0" fontId="30" fillId="0" borderId="31" xfId="46" applyFont="1" applyFill="1" applyBorder="1" applyAlignment="1">
      <alignment horizontal="center" vertical="center"/>
    </xf>
    <xf numFmtId="0" fontId="30" fillId="0" borderId="22" xfId="46" applyFont="1" applyFill="1" applyBorder="1" applyAlignment="1">
      <alignment horizontal="center" vertical="center"/>
    </xf>
    <xf numFmtId="164" fontId="25" fillId="0" borderId="25" xfId="43" applyFont="1" applyFill="1" applyBorder="1" applyAlignment="1">
      <alignment horizontal="left" vertical="center"/>
    </xf>
    <xf numFmtId="164" fontId="25" fillId="0" borderId="27" xfId="43" applyFont="1" applyFill="1" applyBorder="1" applyAlignment="1">
      <alignment horizontal="left" vertical="center"/>
    </xf>
    <xf numFmtId="164" fontId="25" fillId="0" borderId="30" xfId="43" applyFont="1" applyFill="1" applyBorder="1" applyAlignment="1">
      <alignment horizontal="left" vertical="center"/>
    </xf>
    <xf numFmtId="164" fontId="25" fillId="0" borderId="10" xfId="43" applyFont="1" applyFill="1" applyBorder="1" applyAlignment="1">
      <alignment horizontal="left" vertical="center"/>
    </xf>
    <xf numFmtId="164" fontId="25" fillId="0" borderId="16" xfId="43" applyFont="1" applyFill="1" applyBorder="1" applyAlignment="1">
      <alignment horizontal="left" vertical="center"/>
    </xf>
    <xf numFmtId="0" fontId="24" fillId="0" borderId="0" xfId="45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3" fillId="0" borderId="0" xfId="47" applyFont="1" applyFill="1" applyBorder="1" applyAlignment="1">
      <alignment horizontal="center" vertical="center"/>
    </xf>
    <xf numFmtId="164" fontId="26" fillId="0" borderId="17" xfId="43" applyFont="1" applyFill="1" applyBorder="1" applyAlignment="1">
      <alignment horizontal="center" vertical="center"/>
    </xf>
    <xf numFmtId="164" fontId="26" fillId="0" borderId="18" xfId="43" applyFont="1" applyFill="1" applyBorder="1" applyAlignment="1">
      <alignment horizontal="center" vertical="center"/>
    </xf>
    <xf numFmtId="164" fontId="26" fillId="0" borderId="31" xfId="43" applyFont="1" applyFill="1" applyBorder="1" applyAlignment="1">
      <alignment horizontal="center" vertical="center"/>
    </xf>
    <xf numFmtId="164" fontId="26" fillId="0" borderId="28" xfId="43" applyFont="1" applyFill="1" applyBorder="1" applyAlignment="1">
      <alignment horizontal="center" vertical="center"/>
    </xf>
    <xf numFmtId="164" fontId="26" fillId="0" borderId="0" xfId="43" applyFont="1" applyFill="1" applyBorder="1" applyAlignment="1">
      <alignment horizontal="center" vertical="center"/>
    </xf>
    <xf numFmtId="164" fontId="26" fillId="0" borderId="29" xfId="43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0" borderId="47" xfId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46" applyFont="1" applyFill="1" applyAlignment="1">
      <alignment horizontal="center" vertical="top"/>
    </xf>
    <xf numFmtId="0" fontId="41" fillId="0" borderId="0" xfId="46" applyFont="1" applyFill="1" applyAlignment="1">
      <alignment horizontal="center" vertical="center"/>
    </xf>
    <xf numFmtId="164" fontId="25" fillId="0" borderId="23" xfId="43" applyFont="1" applyFill="1" applyBorder="1" applyAlignment="1">
      <alignment horizontal="left" vertical="center"/>
    </xf>
    <xf numFmtId="164" fontId="25" fillId="0" borderId="24" xfId="43" applyFont="1" applyFill="1" applyBorder="1" applyAlignment="1">
      <alignment horizontal="left" vertical="center"/>
    </xf>
    <xf numFmtId="164" fontId="25" fillId="0" borderId="32" xfId="43" applyFont="1" applyFill="1" applyBorder="1" applyAlignment="1">
      <alignment horizontal="left" vertical="center"/>
    </xf>
    <xf numFmtId="0" fontId="42" fillId="0" borderId="0" xfId="0" applyFont="1"/>
    <xf numFmtId="164" fontId="25" fillId="0" borderId="14" xfId="43" applyFont="1" applyFill="1" applyBorder="1" applyAlignment="1">
      <alignment horizontal="left" vertical="center"/>
    </xf>
    <xf numFmtId="164" fontId="25" fillId="0" borderId="15" xfId="43" applyFont="1" applyFill="1" applyBorder="1" applyAlignment="1">
      <alignment horizontal="left" vertical="center"/>
    </xf>
    <xf numFmtId="164" fontId="25" fillId="0" borderId="13" xfId="43" applyFont="1" applyFill="1" applyBorder="1" applyAlignment="1">
      <alignment vertical="center"/>
    </xf>
    <xf numFmtId="0" fontId="26" fillId="0" borderId="10" xfId="46" applyFont="1" applyFill="1" applyBorder="1" applyAlignment="1">
      <alignment horizontal="center" vertical="center" wrapText="1"/>
    </xf>
    <xf numFmtId="0" fontId="26" fillId="0" borderId="12" xfId="46" applyFont="1" applyFill="1" applyBorder="1" applyAlignment="1">
      <alignment horizontal="center" vertical="center" wrapText="1"/>
    </xf>
    <xf numFmtId="0" fontId="26" fillId="0" borderId="40" xfId="46" applyFont="1" applyFill="1" applyBorder="1" applyAlignment="1">
      <alignment horizontal="center" vertical="center" wrapText="1"/>
    </xf>
    <xf numFmtId="0" fontId="26" fillId="0" borderId="41" xfId="46" applyFont="1" applyFill="1" applyBorder="1" applyAlignment="1">
      <alignment horizontal="center" vertical="center" wrapText="1"/>
    </xf>
    <xf numFmtId="164" fontId="23" fillId="0" borderId="25" xfId="43" applyFont="1" applyFill="1" applyBorder="1" applyAlignment="1">
      <alignment horizontal="left" vertical="center"/>
    </xf>
    <xf numFmtId="164" fontId="23" fillId="0" borderId="27" xfId="43" applyFont="1" applyFill="1" applyBorder="1" applyAlignment="1">
      <alignment horizontal="left" vertical="center"/>
    </xf>
    <xf numFmtId="0" fontId="25" fillId="0" borderId="14" xfId="45" applyFont="1" applyFill="1" applyBorder="1" applyAlignment="1">
      <alignment horizontal="left" vertical="center"/>
    </xf>
    <xf numFmtId="0" fontId="25" fillId="0" borderId="48" xfId="45" applyFont="1" applyFill="1" applyBorder="1" applyAlignment="1">
      <alignment horizontal="left" vertical="center"/>
    </xf>
  </cellXfs>
  <cellStyles count="48">
    <cellStyle name="20% - 輔色1" xfId="25"/>
    <cellStyle name="20% - 輔色2" xfId="26"/>
    <cellStyle name="20% - 輔色3" xfId="27"/>
    <cellStyle name="20% - 輔色4" xfId="28"/>
    <cellStyle name="20% - 輔色5" xfId="29"/>
    <cellStyle name="20% - 輔色6" xfId="30"/>
    <cellStyle name="40% - 輔色1" xfId="31"/>
    <cellStyle name="40% - 輔色2" xfId="32"/>
    <cellStyle name="40% - 輔色3" xfId="33"/>
    <cellStyle name="40% - 輔色4" xfId="34"/>
    <cellStyle name="40% - 輔色5" xfId="35"/>
    <cellStyle name="40% - 輔色6" xfId="36"/>
    <cellStyle name="60% - 輔色1" xfId="37"/>
    <cellStyle name="60% - 輔色2" xfId="38"/>
    <cellStyle name="60% - 輔色3" xfId="39"/>
    <cellStyle name="60% - 輔色4" xfId="40"/>
    <cellStyle name="60% - 輔色5" xfId="41"/>
    <cellStyle name="60% - 輔色6" xfId="42"/>
    <cellStyle name="Comma 2" xfId="43"/>
    <cellStyle name="Graphics" xfId="44"/>
    <cellStyle name="Normal" xfId="0" builtinId="0"/>
    <cellStyle name="Normal 2" xfId="45"/>
    <cellStyle name="Normal 2 2" xfId="46"/>
    <cellStyle name="Normal 3" xfId="47"/>
    <cellStyle name="Normal 4" xfId="1"/>
    <cellStyle name="中等" xfId="2"/>
    <cellStyle name="備註" xfId="3"/>
    <cellStyle name="合計" xfId="4"/>
    <cellStyle name="壞" xfId="5"/>
    <cellStyle name="好" xfId="6"/>
    <cellStyle name="標題" xfId="7"/>
    <cellStyle name="標題 1" xfId="8"/>
    <cellStyle name="標題 2" xfId="9"/>
    <cellStyle name="標題 3" xfId="10"/>
    <cellStyle name="標題 4" xfId="11"/>
    <cellStyle name="檢查儲存格" xfId="12"/>
    <cellStyle name="計算方式" xfId="13"/>
    <cellStyle name="說明文字" xfId="14"/>
    <cellStyle name="警告文字" xfId="15"/>
    <cellStyle name="輔色1" xfId="16"/>
    <cellStyle name="輔色2" xfId="17"/>
    <cellStyle name="輔色3" xfId="18"/>
    <cellStyle name="輔色4" xfId="19"/>
    <cellStyle name="輔色5" xfId="20"/>
    <cellStyle name="輔色6" xfId="21"/>
    <cellStyle name="輸入" xfId="22"/>
    <cellStyle name="輸出" xfId="23"/>
    <cellStyle name="連結的儲存格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abSelected="1" zoomScaleNormal="100" workbookViewId="0">
      <selection activeCell="O15" sqref="O15"/>
    </sheetView>
  </sheetViews>
  <sheetFormatPr defaultRowHeight="15"/>
  <cols>
    <col min="7" max="7" width="25" customWidth="1"/>
    <col min="8" max="8" width="9.7109375" customWidth="1"/>
    <col min="10" max="11" width="9.42578125" bestFit="1" customWidth="1"/>
  </cols>
  <sheetData>
    <row r="1" spans="1:11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>
      <c r="A3" s="86" t="s">
        <v>66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24.95" customHeight="1">
      <c r="A5" s="4" t="s">
        <v>0</v>
      </c>
      <c r="B5" s="60" t="s">
        <v>67</v>
      </c>
      <c r="C5" s="60"/>
      <c r="D5" s="60"/>
      <c r="E5" s="54" t="s">
        <v>24</v>
      </c>
      <c r="F5" s="55"/>
      <c r="G5" s="56"/>
      <c r="H5" s="64" t="s">
        <v>1</v>
      </c>
      <c r="I5" s="65"/>
      <c r="J5" s="65"/>
      <c r="K5" s="66"/>
    </row>
    <row r="6" spans="1:11" ht="24.95" customHeight="1">
      <c r="A6" s="5" t="s">
        <v>2</v>
      </c>
      <c r="B6" s="61" t="s">
        <v>68</v>
      </c>
      <c r="C6" s="62"/>
      <c r="D6" s="63"/>
      <c r="E6" s="57"/>
      <c r="F6" s="58"/>
      <c r="G6" s="59"/>
      <c r="H6" s="67" t="s">
        <v>3</v>
      </c>
      <c r="I6" s="46"/>
      <c r="J6" s="46"/>
      <c r="K6" s="47"/>
    </row>
    <row r="7" spans="1:11" ht="24.95" customHeight="1">
      <c r="A7" s="48" t="s">
        <v>27</v>
      </c>
      <c r="B7" s="48"/>
      <c r="C7" s="48"/>
      <c r="D7" s="48"/>
      <c r="E7" s="76" t="s">
        <v>72</v>
      </c>
      <c r="F7" s="77"/>
      <c r="G7" s="78"/>
      <c r="H7" s="45" t="s">
        <v>4</v>
      </c>
      <c r="I7" s="46"/>
      <c r="J7" s="46"/>
      <c r="K7" s="47"/>
    </row>
    <row r="8" spans="1:11" ht="24.95" customHeight="1">
      <c r="A8" s="10" t="s">
        <v>5</v>
      </c>
      <c r="B8" s="49" t="s">
        <v>63</v>
      </c>
      <c r="C8" s="50"/>
      <c r="D8" s="51"/>
      <c r="E8" s="79" t="s">
        <v>73</v>
      </c>
      <c r="F8" s="80"/>
      <c r="G8" s="81"/>
      <c r="H8" s="45" t="s">
        <v>61</v>
      </c>
      <c r="I8" s="46"/>
      <c r="J8" s="46"/>
      <c r="K8" s="47"/>
    </row>
    <row r="9" spans="1:11" ht="24.95" customHeight="1">
      <c r="A9" s="5" t="s">
        <v>6</v>
      </c>
      <c r="B9" s="52" t="s">
        <v>64</v>
      </c>
      <c r="C9" s="50"/>
      <c r="D9" s="53"/>
      <c r="E9" s="82" t="s">
        <v>74</v>
      </c>
      <c r="F9" s="83"/>
      <c r="G9" s="84"/>
      <c r="H9" s="45"/>
      <c r="I9" s="46"/>
      <c r="J9" s="46"/>
      <c r="K9" s="47"/>
    </row>
    <row r="10" spans="1:11" ht="24.95" customHeight="1">
      <c r="A10" s="37" t="s">
        <v>58</v>
      </c>
      <c r="B10" s="38"/>
      <c r="C10" s="38"/>
      <c r="D10" s="39"/>
      <c r="E10" s="43" t="s">
        <v>37</v>
      </c>
      <c r="F10" s="44"/>
      <c r="G10" s="35" t="s">
        <v>59</v>
      </c>
      <c r="H10" s="40" t="s">
        <v>60</v>
      </c>
      <c r="I10" s="41"/>
      <c r="J10" s="41"/>
      <c r="K10" s="42"/>
    </row>
    <row r="11" spans="1:11" ht="24.95" customHeight="1">
      <c r="A11" s="68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</row>
    <row r="12" spans="1:11" ht="24.95" customHeight="1">
      <c r="A12" s="71" t="s">
        <v>62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" customFormat="1" ht="24.95" customHeight="1">
      <c r="A13" s="101" t="s">
        <v>76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s="1" customFormat="1" ht="24.95" customHeight="1">
      <c r="A14" s="99" t="s">
        <v>75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s="91" customFormat="1" ht="24.95" customHeight="1">
      <c r="A15" s="72" t="s">
        <v>8</v>
      </c>
      <c r="B15" s="72"/>
      <c r="C15" s="72"/>
      <c r="D15" s="72"/>
      <c r="E15" s="88" t="s">
        <v>36</v>
      </c>
      <c r="F15" s="89"/>
      <c r="G15" s="90"/>
      <c r="H15" s="72" t="s">
        <v>35</v>
      </c>
      <c r="I15" s="72"/>
      <c r="J15" s="72"/>
      <c r="K15" s="72"/>
    </row>
    <row r="16" spans="1:11" s="91" customFormat="1" ht="24.95" customHeight="1">
      <c r="A16" s="36"/>
      <c r="B16" s="36"/>
      <c r="C16" s="92"/>
      <c r="D16" s="36"/>
      <c r="E16" s="93"/>
      <c r="F16" s="36"/>
      <c r="G16" s="94"/>
      <c r="H16" s="94"/>
      <c r="I16" s="94"/>
      <c r="J16" s="94"/>
      <c r="K16" s="94"/>
    </row>
    <row r="17" spans="1:11" s="91" customFormat="1" ht="35.1" customHeight="1">
      <c r="A17" s="95" t="s">
        <v>9</v>
      </c>
      <c r="B17" s="95" t="s">
        <v>10</v>
      </c>
      <c r="C17" s="96" t="s">
        <v>11</v>
      </c>
      <c r="D17" s="97" t="s">
        <v>12</v>
      </c>
      <c r="E17" s="98" t="s">
        <v>13</v>
      </c>
      <c r="F17" s="95" t="s">
        <v>14</v>
      </c>
      <c r="G17" s="95" t="s">
        <v>15</v>
      </c>
      <c r="H17" s="95" t="s">
        <v>16</v>
      </c>
      <c r="I17" s="95" t="s">
        <v>17</v>
      </c>
      <c r="J17" s="95" t="s">
        <v>18</v>
      </c>
      <c r="K17" s="95" t="s">
        <v>19</v>
      </c>
    </row>
    <row r="18" spans="1:11" ht="24.95" customHeight="1">
      <c r="A18" s="11" t="s">
        <v>39</v>
      </c>
      <c r="B18" s="12">
        <v>5</v>
      </c>
      <c r="C18" s="13">
        <v>72</v>
      </c>
      <c r="D18" s="13">
        <f>B18*C18</f>
        <v>360</v>
      </c>
      <c r="E18" s="19" t="s">
        <v>38</v>
      </c>
      <c r="F18" s="19" t="s">
        <v>20</v>
      </c>
      <c r="G18" s="19" t="s">
        <v>54</v>
      </c>
      <c r="H18" s="13" t="s">
        <v>26</v>
      </c>
      <c r="I18" s="12" t="s">
        <v>33</v>
      </c>
      <c r="J18" s="21">
        <v>84.4</v>
      </c>
      <c r="K18" s="22">
        <f>B18*18.88</f>
        <v>94.399999999999991</v>
      </c>
    </row>
    <row r="19" spans="1:11" ht="24.95" customHeight="1">
      <c r="A19" s="14" t="s">
        <v>28</v>
      </c>
      <c r="B19" s="15">
        <v>2</v>
      </c>
      <c r="C19" s="16">
        <v>72</v>
      </c>
      <c r="D19" s="16">
        <f t="shared" ref="D19:D32" si="0">B19*C19</f>
        <v>144</v>
      </c>
      <c r="E19" s="20" t="s">
        <v>38</v>
      </c>
      <c r="F19" s="20" t="s">
        <v>20</v>
      </c>
      <c r="G19" s="20" t="s">
        <v>54</v>
      </c>
      <c r="H19" s="16" t="s">
        <v>57</v>
      </c>
      <c r="I19" s="15" t="s">
        <v>32</v>
      </c>
      <c r="J19" s="23">
        <v>32.78</v>
      </c>
      <c r="K19" s="24">
        <f>B19*18.39</f>
        <v>36.78</v>
      </c>
    </row>
    <row r="20" spans="1:11" s="1" customFormat="1" ht="24.95" customHeight="1">
      <c r="A20" s="14" t="s">
        <v>40</v>
      </c>
      <c r="B20" s="15">
        <v>5</v>
      </c>
      <c r="C20" s="16">
        <v>72</v>
      </c>
      <c r="D20" s="16">
        <f t="shared" si="0"/>
        <v>360</v>
      </c>
      <c r="E20" s="20" t="s">
        <v>38</v>
      </c>
      <c r="F20" s="20" t="s">
        <v>20</v>
      </c>
      <c r="G20" s="20" t="s">
        <v>34</v>
      </c>
      <c r="H20" s="16" t="s">
        <v>57</v>
      </c>
      <c r="I20" s="15" t="s">
        <v>29</v>
      </c>
      <c r="J20" s="23">
        <v>77.5</v>
      </c>
      <c r="K20" s="24">
        <f>B20*17.5</f>
        <v>87.5</v>
      </c>
    </row>
    <row r="21" spans="1:11" ht="24.95" customHeight="1">
      <c r="A21" s="14" t="s">
        <v>41</v>
      </c>
      <c r="B21" s="15">
        <v>5</v>
      </c>
      <c r="C21" s="16">
        <v>72</v>
      </c>
      <c r="D21" s="16">
        <f t="shared" si="0"/>
        <v>360</v>
      </c>
      <c r="E21" s="20" t="s">
        <v>38</v>
      </c>
      <c r="F21" s="20" t="s">
        <v>20</v>
      </c>
      <c r="G21" s="20" t="s">
        <v>34</v>
      </c>
      <c r="H21" s="16" t="s">
        <v>57</v>
      </c>
      <c r="I21" s="15" t="s">
        <v>30</v>
      </c>
      <c r="J21" s="23">
        <v>79.099999999999994</v>
      </c>
      <c r="K21" s="24">
        <f>B21*17.82</f>
        <v>89.1</v>
      </c>
    </row>
    <row r="22" spans="1:11" s="1" customFormat="1" ht="24.95" customHeight="1">
      <c r="A22" s="14" t="s">
        <v>42</v>
      </c>
      <c r="B22" s="15">
        <v>5</v>
      </c>
      <c r="C22" s="16">
        <v>72</v>
      </c>
      <c r="D22" s="16">
        <f t="shared" si="0"/>
        <v>360</v>
      </c>
      <c r="E22" s="20" t="s">
        <v>38</v>
      </c>
      <c r="F22" s="20" t="s">
        <v>20</v>
      </c>
      <c r="G22" s="20" t="s">
        <v>34</v>
      </c>
      <c r="H22" s="16" t="s">
        <v>57</v>
      </c>
      <c r="I22" s="15" t="s">
        <v>32</v>
      </c>
      <c r="J22" s="23">
        <v>82.9</v>
      </c>
      <c r="K22" s="24">
        <f>B22*18.58</f>
        <v>92.899999999999991</v>
      </c>
    </row>
    <row r="23" spans="1:11" ht="24.95" customHeight="1">
      <c r="A23" s="17" t="s">
        <v>43</v>
      </c>
      <c r="B23" s="16">
        <v>5</v>
      </c>
      <c r="C23" s="16">
        <v>72</v>
      </c>
      <c r="D23" s="16">
        <f t="shared" si="0"/>
        <v>360</v>
      </c>
      <c r="E23" s="20" t="s">
        <v>38</v>
      </c>
      <c r="F23" s="20" t="s">
        <v>20</v>
      </c>
      <c r="G23" s="20" t="s">
        <v>34</v>
      </c>
      <c r="H23" s="16" t="s">
        <v>57</v>
      </c>
      <c r="I23" s="15" t="s">
        <v>33</v>
      </c>
      <c r="J23" s="23">
        <v>88.6</v>
      </c>
      <c r="K23" s="24">
        <f>B23*19.72</f>
        <v>98.6</v>
      </c>
    </row>
    <row r="24" spans="1:11" ht="24.95" customHeight="1">
      <c r="A24" s="17" t="s">
        <v>44</v>
      </c>
      <c r="B24" s="16">
        <v>4</v>
      </c>
      <c r="C24" s="16">
        <v>72</v>
      </c>
      <c r="D24" s="16">
        <f t="shared" si="0"/>
        <v>288</v>
      </c>
      <c r="E24" s="20" t="s">
        <v>53</v>
      </c>
      <c r="F24" s="20" t="s">
        <v>20</v>
      </c>
      <c r="G24" s="20" t="s">
        <v>55</v>
      </c>
      <c r="H24" s="16" t="s">
        <v>25</v>
      </c>
      <c r="I24" s="15" t="s">
        <v>30</v>
      </c>
      <c r="J24" s="23">
        <v>54</v>
      </c>
      <c r="K24" s="24">
        <f>B24*16</f>
        <v>64</v>
      </c>
    </row>
    <row r="25" spans="1:11" s="1" customFormat="1" ht="24.95" customHeight="1">
      <c r="A25" s="17" t="s">
        <v>45</v>
      </c>
      <c r="B25" s="16">
        <v>6</v>
      </c>
      <c r="C25" s="16">
        <v>72</v>
      </c>
      <c r="D25" s="16">
        <f t="shared" si="0"/>
        <v>432</v>
      </c>
      <c r="E25" s="20" t="s">
        <v>53</v>
      </c>
      <c r="F25" s="20" t="s">
        <v>20</v>
      </c>
      <c r="G25" s="20" t="s">
        <v>55</v>
      </c>
      <c r="H25" s="16" t="s">
        <v>25</v>
      </c>
      <c r="I25" s="15" t="s">
        <v>31</v>
      </c>
      <c r="J25" s="23">
        <v>85.08</v>
      </c>
      <c r="K25" s="24">
        <f>B25*16.18</f>
        <v>97.08</v>
      </c>
    </row>
    <row r="26" spans="1:11" s="1" customFormat="1" ht="24.95" customHeight="1">
      <c r="A26" s="17" t="s">
        <v>46</v>
      </c>
      <c r="B26" s="16">
        <v>2</v>
      </c>
      <c r="C26" s="16">
        <v>72</v>
      </c>
      <c r="D26" s="16">
        <f t="shared" si="0"/>
        <v>144</v>
      </c>
      <c r="E26" s="20" t="s">
        <v>53</v>
      </c>
      <c r="F26" s="20" t="s">
        <v>20</v>
      </c>
      <c r="G26" s="20" t="s">
        <v>55</v>
      </c>
      <c r="H26" s="16" t="s">
        <v>26</v>
      </c>
      <c r="I26" s="15" t="s">
        <v>32</v>
      </c>
      <c r="J26" s="23">
        <v>33.200000000000003</v>
      </c>
      <c r="K26" s="24">
        <f>B26*18.6</f>
        <v>37.200000000000003</v>
      </c>
    </row>
    <row r="27" spans="1:11" s="1" customFormat="1" ht="24.95" customHeight="1">
      <c r="A27" s="17" t="s">
        <v>47</v>
      </c>
      <c r="B27" s="16">
        <v>4</v>
      </c>
      <c r="C27" s="16">
        <v>48</v>
      </c>
      <c r="D27" s="16">
        <f t="shared" si="0"/>
        <v>192</v>
      </c>
      <c r="E27" s="20" t="s">
        <v>53</v>
      </c>
      <c r="F27" s="20" t="s">
        <v>20</v>
      </c>
      <c r="G27" s="20" t="s">
        <v>56</v>
      </c>
      <c r="H27" s="16" t="s">
        <v>25</v>
      </c>
      <c r="I27" s="15" t="s">
        <v>31</v>
      </c>
      <c r="J27" s="23">
        <v>57.44</v>
      </c>
      <c r="K27" s="24">
        <f>B27*13.86</f>
        <v>55.44</v>
      </c>
    </row>
    <row r="28" spans="1:11" s="1" customFormat="1" ht="24.95" customHeight="1">
      <c r="A28" s="17" t="s">
        <v>48</v>
      </c>
      <c r="B28" s="16">
        <v>5</v>
      </c>
      <c r="C28" s="16">
        <v>48</v>
      </c>
      <c r="D28" s="16">
        <f t="shared" si="0"/>
        <v>240</v>
      </c>
      <c r="E28" s="20" t="s">
        <v>53</v>
      </c>
      <c r="F28" s="20" t="s">
        <v>20</v>
      </c>
      <c r="G28" s="20" t="s">
        <v>56</v>
      </c>
      <c r="H28" s="20" t="s">
        <v>26</v>
      </c>
      <c r="I28" s="15" t="s">
        <v>31</v>
      </c>
      <c r="J28" s="23">
        <v>55</v>
      </c>
      <c r="K28" s="24">
        <f>B28*13</f>
        <v>65</v>
      </c>
    </row>
    <row r="29" spans="1:11" ht="24.95" customHeight="1">
      <c r="A29" s="18" t="s">
        <v>49</v>
      </c>
      <c r="B29" s="16">
        <v>3</v>
      </c>
      <c r="C29" s="16">
        <v>72</v>
      </c>
      <c r="D29" s="16">
        <f t="shared" si="0"/>
        <v>216</v>
      </c>
      <c r="E29" s="20" t="s">
        <v>53</v>
      </c>
      <c r="F29" s="20" t="s">
        <v>20</v>
      </c>
      <c r="G29" s="20" t="s">
        <v>34</v>
      </c>
      <c r="H29" s="20" t="s">
        <v>26</v>
      </c>
      <c r="I29" s="15" t="s">
        <v>29</v>
      </c>
      <c r="J29" s="23">
        <v>42</v>
      </c>
      <c r="K29" s="24">
        <f>B29*16</f>
        <v>48</v>
      </c>
    </row>
    <row r="30" spans="1:11" ht="24.95" customHeight="1">
      <c r="A30" s="17" t="s">
        <v>50</v>
      </c>
      <c r="B30" s="16">
        <v>8</v>
      </c>
      <c r="C30" s="16">
        <v>72</v>
      </c>
      <c r="D30" s="16">
        <f t="shared" si="0"/>
        <v>576</v>
      </c>
      <c r="E30" s="20" t="s">
        <v>53</v>
      </c>
      <c r="F30" s="20" t="s">
        <v>20</v>
      </c>
      <c r="G30" s="20" t="s">
        <v>34</v>
      </c>
      <c r="H30" s="20" t="s">
        <v>26</v>
      </c>
      <c r="I30" s="15" t="s">
        <v>30</v>
      </c>
      <c r="J30" s="23">
        <v>104</v>
      </c>
      <c r="K30" s="24">
        <f>B30*16.5</f>
        <v>132</v>
      </c>
    </row>
    <row r="31" spans="1:11" s="1" customFormat="1" ht="24.95" customHeight="1">
      <c r="A31" s="17" t="s">
        <v>51</v>
      </c>
      <c r="B31" s="16">
        <v>8</v>
      </c>
      <c r="C31" s="16">
        <v>72</v>
      </c>
      <c r="D31" s="16">
        <f t="shared" si="0"/>
        <v>576</v>
      </c>
      <c r="E31" s="20" t="s">
        <v>53</v>
      </c>
      <c r="F31" s="20" t="s">
        <v>20</v>
      </c>
      <c r="G31" s="20" t="s">
        <v>34</v>
      </c>
      <c r="H31" s="20" t="s">
        <v>26</v>
      </c>
      <c r="I31" s="15" t="s">
        <v>31</v>
      </c>
      <c r="J31" s="23">
        <v>120</v>
      </c>
      <c r="K31" s="24">
        <f>B31*17</f>
        <v>136</v>
      </c>
    </row>
    <row r="32" spans="1:11" ht="24.95" customHeight="1">
      <c r="A32" s="29" t="s">
        <v>52</v>
      </c>
      <c r="B32" s="30">
        <v>6</v>
      </c>
      <c r="C32" s="30">
        <v>72</v>
      </c>
      <c r="D32" s="30">
        <f t="shared" si="0"/>
        <v>432</v>
      </c>
      <c r="E32" s="31" t="s">
        <v>53</v>
      </c>
      <c r="F32" s="31" t="s">
        <v>20</v>
      </c>
      <c r="G32" s="31" t="s">
        <v>34</v>
      </c>
      <c r="H32" s="30" t="s">
        <v>26</v>
      </c>
      <c r="I32" s="32" t="s">
        <v>32</v>
      </c>
      <c r="J32" s="33">
        <v>93</v>
      </c>
      <c r="K32" s="34">
        <f>B32*17.5</f>
        <v>105</v>
      </c>
    </row>
    <row r="33" spans="1:11" s="1" customFormat="1" ht="24.95" customHeight="1" thickBot="1">
      <c r="A33" s="27" t="s">
        <v>21</v>
      </c>
      <c r="B33" s="27">
        <f>SUM(B18:B32)</f>
        <v>73</v>
      </c>
      <c r="C33" s="28"/>
      <c r="D33" s="27">
        <f>SUM(D18:D32)</f>
        <v>5040</v>
      </c>
      <c r="E33" s="9"/>
      <c r="F33" s="9"/>
      <c r="G33" s="75"/>
      <c r="H33" s="75"/>
      <c r="I33" s="9"/>
      <c r="J33" s="25">
        <f>SUM(J18:J32)</f>
        <v>1089</v>
      </c>
      <c r="K33" s="26">
        <f>SUM(K18:K32)</f>
        <v>1239</v>
      </c>
    </row>
    <row r="34" spans="1:11" ht="24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4.95" customHeight="1">
      <c r="A35" s="1"/>
      <c r="B35" s="1"/>
      <c r="C35" s="1"/>
      <c r="D35" s="1"/>
      <c r="E35" s="1"/>
      <c r="F35" s="1"/>
      <c r="G35" s="1"/>
      <c r="H35" s="73" t="s">
        <v>22</v>
      </c>
      <c r="I35" s="73"/>
      <c r="J35" s="73"/>
      <c r="K35" s="73"/>
    </row>
    <row r="36" spans="1:11" s="1" customFormat="1" ht="24.95" customHeight="1">
      <c r="H36" s="73" t="s">
        <v>23</v>
      </c>
      <c r="I36" s="73"/>
      <c r="J36" s="73"/>
      <c r="K36" s="73"/>
    </row>
    <row r="37" spans="1:11" ht="24.95" customHeight="1">
      <c r="A37" s="1"/>
      <c r="B37" s="1"/>
      <c r="C37" s="1"/>
      <c r="D37" s="1"/>
      <c r="E37" s="1"/>
      <c r="F37" s="1"/>
      <c r="G37" s="1"/>
      <c r="H37" s="6"/>
      <c r="I37" s="7"/>
      <c r="J37" s="7"/>
      <c r="K37" s="8"/>
    </row>
    <row r="38" spans="1:11" s="1" customFormat="1" ht="24.95" customHeight="1">
      <c r="H38" s="73" t="s">
        <v>69</v>
      </c>
      <c r="I38" s="73"/>
      <c r="J38" s="73"/>
      <c r="K38" s="73"/>
    </row>
    <row r="39" spans="1:11" ht="24.95" customHeight="1">
      <c r="A39" s="85" t="s">
        <v>71</v>
      </c>
      <c r="B39" s="1"/>
      <c r="C39" s="1"/>
      <c r="D39" s="1"/>
      <c r="E39" s="1"/>
      <c r="F39" s="1"/>
      <c r="G39" s="1"/>
      <c r="H39" s="74" t="s">
        <v>70</v>
      </c>
      <c r="I39" s="74"/>
      <c r="J39" s="74"/>
      <c r="K39" s="74"/>
    </row>
    <row r="40" spans="1:11" ht="24.95" customHeight="1"/>
    <row r="41" spans="1:11" s="1" customFormat="1" ht="24.95" customHeight="1">
      <c r="A41"/>
      <c r="B41"/>
      <c r="C41"/>
      <c r="D41"/>
      <c r="E41"/>
      <c r="F41"/>
      <c r="G41"/>
      <c r="H41"/>
      <c r="I41"/>
      <c r="J41"/>
      <c r="K41"/>
    </row>
    <row r="42" spans="1:11" ht="24.95" customHeight="1"/>
    <row r="43" spans="1:11" ht="24.95" customHeight="1"/>
    <row r="44" spans="1:11" ht="24.95" customHeight="1"/>
    <row r="45" spans="1:11" ht="24.95" customHeight="1"/>
    <row r="46" spans="1:11" ht="24.95" customHeight="1"/>
    <row r="47" spans="1:11" ht="24.95" customHeight="1"/>
    <row r="48" spans="1:11" s="1" customFormat="1" ht="24.95" customHeight="1">
      <c r="A48"/>
      <c r="B48"/>
      <c r="C48"/>
      <c r="D48"/>
      <c r="E48"/>
      <c r="F48"/>
      <c r="G48"/>
      <c r="H48"/>
      <c r="I48"/>
      <c r="J48"/>
      <c r="K48"/>
    </row>
    <row r="49" spans="1:11" ht="24.95" customHeight="1"/>
    <row r="50" spans="1:11" ht="24.95" customHeight="1"/>
    <row r="51" spans="1:11" ht="24.95" customHeight="1"/>
    <row r="52" spans="1:11" s="1" customFormat="1" ht="24.95" customHeight="1">
      <c r="A52"/>
      <c r="B52"/>
      <c r="C52"/>
      <c r="D52"/>
      <c r="E52"/>
      <c r="F52"/>
      <c r="G52"/>
      <c r="H52"/>
      <c r="I52"/>
      <c r="J52"/>
      <c r="K52"/>
    </row>
    <row r="53" spans="1:11" s="1" customFormat="1" ht="24.95" customHeight="1">
      <c r="A53"/>
      <c r="B53"/>
      <c r="C53"/>
      <c r="D53"/>
      <c r="E53"/>
      <c r="F53"/>
      <c r="G53"/>
      <c r="H53"/>
      <c r="I53"/>
      <c r="J53"/>
      <c r="K53"/>
    </row>
    <row r="54" spans="1:11" ht="24.95" customHeight="1"/>
    <row r="55" spans="1:11" s="1" customFormat="1" ht="24.95" customHeight="1">
      <c r="A55"/>
      <c r="B55"/>
      <c r="C55"/>
      <c r="D55"/>
      <c r="E55"/>
      <c r="F55"/>
      <c r="G55"/>
      <c r="H55"/>
      <c r="I55"/>
      <c r="J55"/>
      <c r="K55"/>
    </row>
    <row r="56" spans="1:11" ht="24.95" customHeight="1"/>
    <row r="57" spans="1:11" ht="24.95" customHeight="1"/>
    <row r="58" spans="1:11" ht="24.95" customHeight="1"/>
    <row r="59" spans="1:11" ht="24.95" customHeight="1"/>
    <row r="60" spans="1:11" ht="24.95" customHeight="1"/>
    <row r="61" spans="1:11" ht="24.95" customHeight="1"/>
    <row r="62" spans="1:11" s="1" customFormat="1" ht="24.95" customHeight="1">
      <c r="A62"/>
      <c r="B62"/>
      <c r="C62"/>
      <c r="D62"/>
      <c r="E62"/>
      <c r="F62"/>
      <c r="G62"/>
      <c r="H62"/>
      <c r="I62"/>
      <c r="J62"/>
      <c r="K62"/>
    </row>
    <row r="63" spans="1:11" s="1" customFormat="1" ht="24.95" customHeight="1">
      <c r="A63"/>
      <c r="B63"/>
      <c r="C63"/>
      <c r="D63"/>
      <c r="E63"/>
      <c r="F63"/>
      <c r="G63"/>
      <c r="H63"/>
      <c r="I63"/>
      <c r="J63"/>
      <c r="K63"/>
    </row>
    <row r="64" spans="1:11" ht="24.95" customHeight="1"/>
    <row r="65" spans="1:11" ht="24.95" customHeight="1"/>
    <row r="66" spans="1:11" s="1" customFormat="1" ht="24.95" customHeight="1">
      <c r="A66"/>
      <c r="B66"/>
      <c r="C66"/>
      <c r="D66"/>
      <c r="E66"/>
      <c r="F66"/>
      <c r="G66"/>
      <c r="H66"/>
      <c r="I66"/>
      <c r="J66"/>
      <c r="K66"/>
    </row>
    <row r="67" spans="1:11" ht="24.95" customHeight="1"/>
    <row r="68" spans="1:11" ht="24.95" customHeight="1"/>
    <row r="69" spans="1:11" s="1" customFormat="1" ht="24.95" customHeight="1">
      <c r="A69"/>
      <c r="B69"/>
      <c r="C69"/>
      <c r="D69"/>
      <c r="E69"/>
      <c r="F69"/>
      <c r="G69"/>
      <c r="H69"/>
      <c r="I69"/>
      <c r="J69"/>
      <c r="K69"/>
    </row>
    <row r="70" spans="1:11" s="1" customFormat="1" ht="24.95" customHeight="1">
      <c r="A70"/>
      <c r="B70"/>
      <c r="C70"/>
      <c r="D70"/>
      <c r="E70"/>
      <c r="F70"/>
      <c r="G70"/>
      <c r="H70"/>
      <c r="I70"/>
      <c r="J70"/>
      <c r="K70"/>
    </row>
    <row r="71" spans="1:11" ht="24.95" customHeight="1"/>
    <row r="72" spans="1:11" s="1" customFormat="1" ht="24.95" customHeight="1">
      <c r="A72"/>
      <c r="B72"/>
      <c r="C72"/>
      <c r="D72"/>
      <c r="E72"/>
      <c r="F72"/>
      <c r="G72"/>
      <c r="H72"/>
      <c r="I72"/>
      <c r="J72"/>
      <c r="K72"/>
    </row>
    <row r="73" spans="1:11" s="1" customFormat="1" ht="24.95" customHeight="1">
      <c r="A73"/>
      <c r="B73"/>
      <c r="C73"/>
      <c r="D73"/>
      <c r="E73"/>
      <c r="F73"/>
      <c r="G73"/>
      <c r="H73"/>
      <c r="I73"/>
      <c r="J73"/>
      <c r="K73"/>
    </row>
    <row r="74" spans="1:11" ht="24.95" customHeight="1"/>
    <row r="75" spans="1:11" s="1" customFormat="1" ht="24.95" customHeight="1">
      <c r="A75"/>
      <c r="B75"/>
      <c r="C75"/>
      <c r="D75"/>
      <c r="E75"/>
      <c r="F75"/>
      <c r="G75"/>
      <c r="H75"/>
      <c r="I75"/>
      <c r="J75"/>
      <c r="K75"/>
    </row>
    <row r="76" spans="1:11" ht="24.95" customHeight="1"/>
    <row r="77" spans="1:11" ht="24.95" customHeight="1"/>
    <row r="78" spans="1:11" ht="24.95" customHeight="1"/>
    <row r="79" spans="1:11" ht="24.95" customHeight="1"/>
    <row r="80" spans="1:11" s="1" customFormat="1" ht="24.95" customHeight="1">
      <c r="A80"/>
      <c r="B80"/>
      <c r="C80"/>
      <c r="D80"/>
      <c r="E80"/>
      <c r="F80"/>
      <c r="G80"/>
      <c r="H80"/>
      <c r="I80"/>
      <c r="J80"/>
      <c r="K80"/>
    </row>
    <row r="81" spans="1:11" s="1" customFormat="1" ht="24.95" customHeight="1">
      <c r="A81"/>
      <c r="B81"/>
      <c r="C81"/>
      <c r="D81"/>
      <c r="E81"/>
      <c r="F81"/>
      <c r="G81"/>
      <c r="H81"/>
      <c r="I81"/>
      <c r="J81"/>
      <c r="K81"/>
    </row>
    <row r="82" spans="1:11" s="1" customFormat="1" ht="24.95" customHeight="1">
      <c r="A82"/>
      <c r="B82"/>
      <c r="C82"/>
      <c r="D82"/>
      <c r="E82"/>
      <c r="F82"/>
      <c r="G82"/>
      <c r="H82"/>
      <c r="I82"/>
      <c r="J82"/>
      <c r="K82"/>
    </row>
    <row r="83" spans="1:11" s="1" customFormat="1" ht="24.95" customHeight="1">
      <c r="A83"/>
      <c r="B83"/>
      <c r="C83"/>
      <c r="D83"/>
      <c r="E83"/>
      <c r="F83"/>
      <c r="G83"/>
      <c r="H83"/>
      <c r="I83"/>
      <c r="J83"/>
      <c r="K83"/>
    </row>
    <row r="84" spans="1:11" s="1" customFormat="1" ht="24.95" customHeight="1">
      <c r="A84"/>
      <c r="B84"/>
      <c r="C84"/>
      <c r="D84"/>
      <c r="E84"/>
      <c r="F84"/>
      <c r="G84"/>
      <c r="H84"/>
      <c r="I84"/>
      <c r="J84"/>
      <c r="K84"/>
    </row>
    <row r="85" spans="1:11" s="1" customFormat="1" ht="24.95" customHeight="1">
      <c r="A85"/>
      <c r="B85"/>
      <c r="C85"/>
      <c r="D85"/>
      <c r="E85"/>
      <c r="F85"/>
      <c r="G85"/>
      <c r="H85"/>
      <c r="I85"/>
      <c r="J85"/>
      <c r="K85"/>
    </row>
    <row r="86" spans="1:11" s="1" customFormat="1" ht="24.95" customHeight="1">
      <c r="A86"/>
      <c r="B86"/>
      <c r="C86"/>
      <c r="D86"/>
      <c r="E86"/>
      <c r="F86"/>
      <c r="G86"/>
      <c r="H86"/>
      <c r="I86"/>
      <c r="J86"/>
      <c r="K86"/>
    </row>
    <row r="87" spans="1:11" s="1" customFormat="1" ht="24.95" customHeight="1">
      <c r="A87"/>
      <c r="B87"/>
      <c r="C87"/>
      <c r="D87"/>
      <c r="E87"/>
      <c r="F87"/>
      <c r="G87"/>
      <c r="H87"/>
      <c r="I87"/>
      <c r="J87"/>
      <c r="K87"/>
    </row>
    <row r="88" spans="1:11" s="1" customFormat="1" ht="24.95" customHeight="1">
      <c r="A88"/>
      <c r="B88"/>
      <c r="C88"/>
      <c r="D88"/>
      <c r="E88"/>
      <c r="F88"/>
      <c r="G88"/>
      <c r="H88"/>
      <c r="I88"/>
      <c r="J88"/>
      <c r="K88"/>
    </row>
    <row r="89" spans="1:11" s="1" customFormat="1" ht="24.95" customHeight="1">
      <c r="A89"/>
      <c r="B89"/>
      <c r="C89"/>
      <c r="D89"/>
      <c r="E89"/>
      <c r="F89"/>
      <c r="G89"/>
      <c r="H89"/>
      <c r="I89"/>
      <c r="J89"/>
      <c r="K89"/>
    </row>
    <row r="90" spans="1:11" s="1" customFormat="1" ht="24.95" customHeight="1">
      <c r="A90"/>
      <c r="B90"/>
      <c r="C90"/>
      <c r="D90"/>
      <c r="E90"/>
      <c r="F90"/>
      <c r="G90"/>
      <c r="H90"/>
      <c r="I90"/>
      <c r="J90"/>
      <c r="K90"/>
    </row>
    <row r="91" spans="1:11" s="1" customFormat="1" ht="24.95" customHeight="1">
      <c r="A91"/>
      <c r="B91"/>
      <c r="C91"/>
      <c r="D91"/>
      <c r="E91"/>
      <c r="F91"/>
      <c r="G91"/>
      <c r="H91"/>
      <c r="I91"/>
      <c r="J91"/>
      <c r="K91"/>
    </row>
    <row r="92" spans="1:11" s="1" customFormat="1" ht="24.95" customHeight="1">
      <c r="A92"/>
      <c r="B92"/>
      <c r="C92"/>
      <c r="D92"/>
      <c r="E92"/>
      <c r="F92"/>
      <c r="G92"/>
      <c r="H92"/>
      <c r="I92"/>
      <c r="J92"/>
      <c r="K92"/>
    </row>
    <row r="93" spans="1:11" s="1" customFormat="1" ht="24.95" customHeight="1">
      <c r="A93"/>
      <c r="B93"/>
      <c r="C93"/>
      <c r="D93"/>
      <c r="E93"/>
      <c r="F93"/>
      <c r="G93"/>
      <c r="H93"/>
      <c r="I93"/>
      <c r="J93"/>
      <c r="K93"/>
    </row>
    <row r="94" spans="1:11" s="1" customFormat="1" ht="24.95" customHeight="1">
      <c r="A94"/>
      <c r="B94"/>
      <c r="C94"/>
      <c r="D94"/>
      <c r="E94"/>
      <c r="F94"/>
      <c r="G94"/>
      <c r="H94"/>
      <c r="I94"/>
      <c r="J94"/>
      <c r="K94"/>
    </row>
    <row r="95" spans="1:11" s="1" customFormat="1" ht="24.95" customHeight="1">
      <c r="A95"/>
      <c r="B95"/>
      <c r="C95"/>
      <c r="D95"/>
      <c r="E95"/>
      <c r="F95"/>
      <c r="G95"/>
      <c r="H95"/>
      <c r="I95"/>
      <c r="J95"/>
      <c r="K95"/>
    </row>
    <row r="96" spans="1:11" s="1" customFormat="1" ht="24.95" customHeight="1">
      <c r="A96"/>
      <c r="B96"/>
      <c r="C96"/>
      <c r="D96"/>
      <c r="E96"/>
      <c r="F96"/>
      <c r="G96"/>
      <c r="H96"/>
      <c r="I96"/>
      <c r="J96"/>
      <c r="K96"/>
    </row>
    <row r="97" spans="1:11" s="1" customFormat="1" ht="24.95" customHeight="1">
      <c r="A97"/>
      <c r="B97"/>
      <c r="C97"/>
      <c r="D97"/>
      <c r="E97"/>
      <c r="F97"/>
      <c r="G97"/>
      <c r="H97"/>
      <c r="I97"/>
      <c r="J97"/>
      <c r="K97"/>
    </row>
    <row r="98" spans="1:11" s="1" customFormat="1" ht="24.95" customHeight="1">
      <c r="A98"/>
      <c r="B98"/>
      <c r="C98"/>
      <c r="D98"/>
      <c r="E98"/>
      <c r="F98"/>
      <c r="G98"/>
      <c r="H98"/>
      <c r="I98"/>
      <c r="J98"/>
      <c r="K98"/>
    </row>
    <row r="99" spans="1:11" s="1" customFormat="1" ht="24.95" customHeight="1">
      <c r="A99"/>
      <c r="B99"/>
      <c r="C99"/>
      <c r="D99"/>
      <c r="E99"/>
      <c r="F99"/>
      <c r="G99"/>
      <c r="H99"/>
      <c r="I99"/>
      <c r="J99"/>
      <c r="K99"/>
    </row>
    <row r="100" spans="1:11" s="1" customFormat="1" ht="24.9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" customFormat="1" ht="24.9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" customFormat="1" ht="24.9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" customFormat="1" ht="24.9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" customFormat="1" ht="24.9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" customFormat="1" ht="24.9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" customFormat="1" ht="24.9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" customFormat="1" ht="24.9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" customFormat="1" ht="24.9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" customFormat="1" ht="24.9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" customFormat="1" ht="24.9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1" customFormat="1" ht="24.9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" customFormat="1" ht="24.9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1" customFormat="1" ht="24.9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1" customFormat="1" ht="24.9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1" customFormat="1" ht="24.9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1" customFormat="1" ht="24.9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1" customFormat="1" ht="24.9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s="1" customFormat="1" ht="24.9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s="1" customFormat="1" ht="24.9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s="1" customFormat="1" ht="24.9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s="1" customFormat="1" ht="24.9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1" customFormat="1" ht="24.9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1" customFormat="1" ht="24.9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1" customFormat="1" ht="24.9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1" customFormat="1" ht="24.9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1" customFormat="1" ht="24.9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1" customFormat="1" ht="24.9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1" customFormat="1" ht="24.9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1" customFormat="1" ht="24.9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1" customFormat="1" ht="24.9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1" customFormat="1" ht="24.9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s="1" customFormat="1" ht="24.9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s="1" customFormat="1" ht="24.9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s="1" customFormat="1" ht="24.9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s="1" customFormat="1" ht="24.9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s="1" customFormat="1" ht="24.9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s="1" customFormat="1" ht="24.95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s="1" customFormat="1" ht="24.9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s="1" customFormat="1" ht="24.9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s="1" customFormat="1" ht="24.9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s="1" customFormat="1" ht="24.9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s="1" customFormat="1" ht="24.9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s="1" customFormat="1" ht="24.9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s="1" customFormat="1" ht="24.9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s="1" customFormat="1" ht="24.9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s="1" customFormat="1" ht="24.9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s="1" customFormat="1" ht="24.9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s="1" customFormat="1" ht="24.9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1" customFormat="1" ht="24.9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s="1" customFormat="1" ht="24.9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s="1" customFormat="1" ht="24.95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s="1" customFormat="1" ht="24.95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s="1" customFormat="1" ht="24.9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s="1" customFormat="1" ht="24.9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s="1" customFormat="1" ht="24.9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s="1" customFormat="1" ht="24.95" customHeight="1">
      <c r="A156"/>
      <c r="B156"/>
      <c r="C156"/>
      <c r="D156"/>
      <c r="E156"/>
      <c r="F156"/>
      <c r="G156"/>
      <c r="H156"/>
      <c r="I156"/>
      <c r="J156"/>
      <c r="K156"/>
    </row>
    <row r="157" spans="1:11" s="1" customFormat="1" ht="24.95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s="1" customFormat="1" ht="24.95" customHeight="1">
      <c r="A158"/>
      <c r="B158"/>
      <c r="C158"/>
      <c r="D158"/>
      <c r="E158"/>
      <c r="F158"/>
      <c r="G158"/>
      <c r="H158"/>
      <c r="I158"/>
      <c r="J158"/>
      <c r="K158"/>
    </row>
    <row r="159" spans="1:11" s="1" customFormat="1" ht="24.9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s="1" customFormat="1" ht="24.9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s="1" customFormat="1" ht="24.9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s="1" customFormat="1" ht="24.9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s="1" customFormat="1" ht="24.9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 s="1" customFormat="1" ht="24.95" customHeight="1">
      <c r="A164"/>
      <c r="B164"/>
      <c r="C164"/>
      <c r="D164"/>
      <c r="E164"/>
      <c r="F164"/>
      <c r="G164"/>
      <c r="H164"/>
      <c r="I164"/>
      <c r="J164"/>
      <c r="K164"/>
    </row>
    <row r="165" spans="1:11" s="1" customFormat="1" ht="24.9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s="1" customFormat="1" ht="24.9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s="1" customFormat="1" ht="24.9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s="1" customFormat="1" ht="24.9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s="1" customFormat="1" ht="24.95" customHeight="1">
      <c r="A169"/>
      <c r="B169"/>
      <c r="C169"/>
      <c r="D169"/>
      <c r="E169"/>
      <c r="F169"/>
      <c r="G169"/>
      <c r="H169"/>
      <c r="I169"/>
      <c r="J169"/>
      <c r="K169"/>
    </row>
    <row r="170" spans="1:11" s="1" customFormat="1" ht="24.9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s="1" customFormat="1" ht="24.95" customHeight="1">
      <c r="A171"/>
      <c r="B171"/>
      <c r="C171"/>
      <c r="D171"/>
      <c r="E171"/>
      <c r="F171"/>
      <c r="G171"/>
      <c r="H171"/>
      <c r="I171"/>
      <c r="J171"/>
      <c r="K171"/>
    </row>
    <row r="172" spans="1:11" s="1" customFormat="1" ht="24.9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s="1" customFormat="1" ht="24.9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s="1" customFormat="1" ht="24.9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s="1" customFormat="1" ht="24.9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s="1" customFormat="1" ht="24.9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s="1" customFormat="1" ht="24.9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s="1" customFormat="1" ht="24.9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s="1" customFormat="1" ht="24.9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s="1" customFormat="1" ht="24.95" customHeight="1">
      <c r="A180"/>
      <c r="B180"/>
      <c r="C180"/>
      <c r="D180"/>
      <c r="E180"/>
      <c r="F180"/>
      <c r="G180"/>
      <c r="H180"/>
      <c r="I180"/>
      <c r="J180"/>
      <c r="K180"/>
    </row>
    <row r="181" spans="1:11" s="1" customFormat="1" ht="24.95" customHeight="1">
      <c r="A181"/>
      <c r="B181"/>
      <c r="C181"/>
      <c r="D181"/>
      <c r="E181"/>
      <c r="F181"/>
      <c r="G181"/>
      <c r="H181"/>
      <c r="I181"/>
      <c r="J181"/>
      <c r="K181"/>
    </row>
    <row r="182" spans="1:11" s="1" customFormat="1" ht="24.95" customHeight="1">
      <c r="A182"/>
      <c r="B182"/>
      <c r="C182"/>
      <c r="D182"/>
      <c r="E182"/>
      <c r="F182"/>
      <c r="G182"/>
      <c r="H182"/>
      <c r="I182"/>
      <c r="J182"/>
      <c r="K182"/>
    </row>
    <row r="183" spans="1:11" s="1" customFormat="1" ht="24.95" customHeight="1">
      <c r="A183"/>
      <c r="B183"/>
      <c r="C183"/>
      <c r="D183"/>
      <c r="E183"/>
      <c r="F183"/>
      <c r="G183"/>
      <c r="H183"/>
      <c r="I183"/>
      <c r="J183"/>
      <c r="K183"/>
    </row>
    <row r="184" spans="1:11" s="1" customFormat="1" ht="24.95" customHeight="1">
      <c r="A184"/>
      <c r="B184"/>
      <c r="C184"/>
      <c r="D184"/>
      <c r="E184"/>
      <c r="F184"/>
      <c r="G184"/>
      <c r="H184"/>
      <c r="I184"/>
      <c r="J184"/>
      <c r="K184"/>
    </row>
    <row r="185" spans="1:11" s="1" customFormat="1" ht="24.95" customHeight="1">
      <c r="A185"/>
      <c r="B185"/>
      <c r="C185"/>
      <c r="D185"/>
      <c r="E185"/>
      <c r="F185"/>
      <c r="G185"/>
      <c r="H185"/>
      <c r="I185"/>
      <c r="J185"/>
      <c r="K185"/>
    </row>
    <row r="186" spans="1:11" s="1" customFormat="1" ht="24.95" customHeight="1">
      <c r="A186"/>
      <c r="B186"/>
      <c r="C186"/>
      <c r="D186"/>
      <c r="E186"/>
      <c r="F186"/>
      <c r="G186"/>
      <c r="H186"/>
      <c r="I186"/>
      <c r="J186"/>
      <c r="K186"/>
    </row>
    <row r="187" spans="1:11" s="1" customFormat="1" ht="24.95" customHeight="1">
      <c r="A187"/>
      <c r="B187"/>
      <c r="C187"/>
      <c r="D187"/>
      <c r="E187"/>
      <c r="F187"/>
      <c r="G187"/>
      <c r="H187"/>
      <c r="I187"/>
      <c r="J187"/>
      <c r="K187"/>
    </row>
    <row r="188" spans="1:11" s="1" customFormat="1" ht="24.95" customHeight="1">
      <c r="A188"/>
      <c r="B188"/>
      <c r="C188"/>
      <c r="D188"/>
      <c r="E188"/>
      <c r="F188"/>
      <c r="G188"/>
      <c r="H188"/>
      <c r="I188"/>
      <c r="J188"/>
      <c r="K188"/>
    </row>
    <row r="189" spans="1:11" s="1" customFormat="1" ht="24.95" customHeight="1">
      <c r="A189"/>
      <c r="B189"/>
      <c r="C189"/>
      <c r="D189"/>
      <c r="E189"/>
      <c r="F189"/>
      <c r="G189"/>
      <c r="H189"/>
      <c r="I189"/>
      <c r="J189"/>
      <c r="K189"/>
    </row>
    <row r="190" spans="1:11" s="1" customFormat="1" ht="24.95" customHeight="1">
      <c r="A190"/>
      <c r="B190"/>
      <c r="C190"/>
      <c r="D190"/>
      <c r="E190"/>
      <c r="F190"/>
      <c r="G190"/>
      <c r="H190"/>
      <c r="I190"/>
      <c r="J190"/>
      <c r="K190"/>
    </row>
    <row r="191" spans="1:11" s="1" customFormat="1" ht="24.95" customHeight="1">
      <c r="A191"/>
      <c r="B191"/>
      <c r="C191"/>
      <c r="D191"/>
      <c r="E191"/>
      <c r="F191"/>
      <c r="G191"/>
      <c r="H191"/>
      <c r="I191"/>
      <c r="J191"/>
      <c r="K191"/>
    </row>
    <row r="192" spans="1:11" s="1" customFormat="1" ht="24.95" customHeight="1">
      <c r="A192"/>
      <c r="B192"/>
      <c r="C192"/>
      <c r="D192"/>
      <c r="E192"/>
      <c r="F192"/>
      <c r="G192"/>
      <c r="H192"/>
      <c r="I192"/>
      <c r="J192"/>
      <c r="K192"/>
    </row>
    <row r="193" spans="1:11" s="1" customFormat="1" ht="24.9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s="1" customFormat="1" ht="24.95" customHeight="1">
      <c r="A194"/>
      <c r="B194"/>
      <c r="C194"/>
      <c r="D194"/>
      <c r="E194"/>
      <c r="F194"/>
      <c r="G194"/>
      <c r="H194"/>
      <c r="I194"/>
      <c r="J194"/>
      <c r="K194"/>
    </row>
    <row r="195" spans="1:11" s="1" customFormat="1" ht="24.95" customHeight="1">
      <c r="A195"/>
      <c r="B195"/>
      <c r="C195"/>
      <c r="D195"/>
      <c r="E195"/>
      <c r="F195"/>
      <c r="G195"/>
      <c r="H195"/>
      <c r="I195"/>
      <c r="J195"/>
      <c r="K195"/>
    </row>
    <row r="196" spans="1:11" s="1" customFormat="1" ht="24.95" customHeight="1">
      <c r="A196"/>
      <c r="B196"/>
      <c r="C196"/>
      <c r="D196"/>
      <c r="E196"/>
      <c r="F196"/>
      <c r="G196"/>
      <c r="H196"/>
      <c r="I196"/>
      <c r="J196"/>
      <c r="K196"/>
    </row>
    <row r="197" spans="1:11" s="1" customFormat="1" ht="24.95" customHeight="1">
      <c r="A197"/>
      <c r="B197"/>
      <c r="C197"/>
      <c r="D197"/>
      <c r="E197"/>
      <c r="F197"/>
      <c r="G197"/>
      <c r="H197"/>
      <c r="I197"/>
      <c r="J197"/>
      <c r="K197"/>
    </row>
    <row r="198" spans="1:11" s="1" customFormat="1" ht="24.95" customHeight="1">
      <c r="A198"/>
      <c r="B198"/>
      <c r="C198"/>
      <c r="D198"/>
      <c r="E198"/>
      <c r="F198"/>
      <c r="G198"/>
      <c r="H198"/>
      <c r="I198"/>
      <c r="J198"/>
      <c r="K198"/>
    </row>
    <row r="199" spans="1:11" s="1" customFormat="1" ht="24.95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s="1" customFormat="1" ht="24.95" customHeight="1">
      <c r="A200"/>
      <c r="B200"/>
      <c r="C200"/>
      <c r="D200"/>
      <c r="E200"/>
      <c r="F200"/>
      <c r="G200"/>
      <c r="H200"/>
      <c r="I200"/>
      <c r="J200"/>
      <c r="K200"/>
    </row>
    <row r="201" spans="1:11" s="1" customFormat="1" ht="24.95" customHeight="1">
      <c r="A201"/>
      <c r="B201"/>
      <c r="C201"/>
      <c r="D201"/>
      <c r="E201"/>
      <c r="F201"/>
      <c r="G201"/>
      <c r="H201"/>
      <c r="I201"/>
      <c r="J201"/>
      <c r="K201"/>
    </row>
    <row r="202" spans="1:11" s="1" customFormat="1" ht="24.95" customHeight="1">
      <c r="A202"/>
      <c r="B202"/>
      <c r="C202"/>
      <c r="D202"/>
      <c r="E202"/>
      <c r="F202"/>
      <c r="G202"/>
      <c r="H202"/>
      <c r="I202"/>
      <c r="J202"/>
      <c r="K202"/>
    </row>
    <row r="203" spans="1:11" s="1" customFormat="1" ht="24.95" customHeight="1">
      <c r="A203"/>
      <c r="B203"/>
      <c r="C203"/>
      <c r="D203"/>
      <c r="E203"/>
      <c r="F203"/>
      <c r="G203"/>
      <c r="H203"/>
      <c r="I203"/>
      <c r="J203"/>
      <c r="K203"/>
    </row>
    <row r="204" spans="1:11" s="1" customFormat="1" ht="24.95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s="1" customFormat="1" ht="24.9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s="1" customFormat="1" ht="24.95" customHeight="1">
      <c r="A206"/>
      <c r="B206"/>
      <c r="C206"/>
      <c r="D206"/>
      <c r="E206"/>
      <c r="F206"/>
      <c r="G206"/>
      <c r="H206"/>
      <c r="I206"/>
      <c r="J206"/>
      <c r="K206"/>
    </row>
    <row r="207" spans="1:11" s="1" customFormat="1" ht="24.95" customHeight="1">
      <c r="A207"/>
      <c r="B207"/>
      <c r="C207"/>
      <c r="D207"/>
      <c r="E207"/>
      <c r="F207"/>
      <c r="G207"/>
      <c r="H207"/>
      <c r="I207"/>
      <c r="J207"/>
      <c r="K207"/>
    </row>
    <row r="208" spans="1:11" s="1" customFormat="1" ht="24.95" customHeight="1">
      <c r="A208"/>
      <c r="B208"/>
      <c r="C208"/>
      <c r="D208"/>
      <c r="E208"/>
      <c r="F208"/>
      <c r="G208"/>
      <c r="H208"/>
      <c r="I208"/>
      <c r="J208"/>
      <c r="K208"/>
    </row>
    <row r="209" spans="1:11" s="1" customFormat="1" ht="24.95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s="1" customFormat="1" ht="24.9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s="1" customFormat="1" ht="24.95" customHeight="1">
      <c r="A211"/>
      <c r="B211"/>
      <c r="C211"/>
      <c r="D211"/>
      <c r="E211"/>
      <c r="F211"/>
      <c r="G211"/>
      <c r="H211"/>
      <c r="I211"/>
      <c r="J211"/>
      <c r="K211"/>
    </row>
    <row r="212" spans="1:11" s="1" customFormat="1" ht="24.95" customHeight="1">
      <c r="A212"/>
      <c r="B212"/>
      <c r="C212"/>
      <c r="D212"/>
      <c r="E212"/>
      <c r="F212"/>
      <c r="G212"/>
      <c r="H212"/>
      <c r="I212"/>
      <c r="J212"/>
      <c r="K212"/>
    </row>
    <row r="213" spans="1:11" s="1" customFormat="1" ht="24.95" customHeight="1">
      <c r="A213"/>
      <c r="B213"/>
      <c r="C213"/>
      <c r="D213"/>
      <c r="E213"/>
      <c r="F213"/>
      <c r="G213"/>
      <c r="H213"/>
      <c r="I213"/>
      <c r="J213"/>
      <c r="K213"/>
    </row>
    <row r="214" spans="1:11" s="1" customFormat="1" ht="24.95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s="1" customFormat="1" ht="24.95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 s="1" customFormat="1" ht="24.95" customHeight="1">
      <c r="A216"/>
      <c r="B216"/>
      <c r="C216"/>
      <c r="D216"/>
      <c r="E216"/>
      <c r="F216"/>
      <c r="G216"/>
      <c r="H216"/>
      <c r="I216"/>
      <c r="J216"/>
      <c r="K216"/>
    </row>
    <row r="217" spans="1:11" s="1" customFormat="1" ht="24.95" customHeight="1">
      <c r="A217"/>
      <c r="B217"/>
      <c r="C217"/>
      <c r="D217"/>
      <c r="E217"/>
      <c r="F217"/>
      <c r="G217"/>
      <c r="H217"/>
      <c r="I217"/>
      <c r="J217"/>
      <c r="K217"/>
    </row>
    <row r="218" spans="1:11" s="1" customFormat="1" ht="24.95" customHeight="1">
      <c r="A218"/>
      <c r="B218"/>
      <c r="C218"/>
      <c r="D218"/>
      <c r="E218"/>
      <c r="F218"/>
      <c r="G218"/>
      <c r="H218"/>
      <c r="I218"/>
      <c r="J218"/>
      <c r="K218"/>
    </row>
    <row r="219" spans="1:11" s="1" customFormat="1" ht="24.95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s="1" customFormat="1" ht="24.9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s="1" customFormat="1" ht="24.95" customHeight="1">
      <c r="A221"/>
      <c r="B221"/>
      <c r="C221"/>
      <c r="D221"/>
      <c r="E221"/>
      <c r="F221"/>
      <c r="G221"/>
      <c r="H221"/>
      <c r="I221"/>
      <c r="J221"/>
      <c r="K221"/>
    </row>
    <row r="222" spans="1:11" s="1" customFormat="1" ht="24.95" customHeight="1">
      <c r="A222"/>
      <c r="B222"/>
      <c r="C222"/>
      <c r="D222"/>
      <c r="E222"/>
      <c r="F222"/>
      <c r="G222"/>
      <c r="H222"/>
      <c r="I222"/>
      <c r="J222"/>
      <c r="K222"/>
    </row>
    <row r="223" spans="1:11" s="1" customFormat="1" ht="24.95" customHeight="1">
      <c r="A223"/>
      <c r="B223"/>
      <c r="C223"/>
      <c r="D223"/>
      <c r="E223"/>
      <c r="F223"/>
      <c r="G223"/>
      <c r="H223"/>
      <c r="I223"/>
      <c r="J223"/>
      <c r="K223"/>
    </row>
    <row r="224" spans="1:11" s="1" customFormat="1" ht="24.95" customHeight="1">
      <c r="A224"/>
      <c r="B224"/>
      <c r="C224"/>
      <c r="D224"/>
      <c r="E224"/>
      <c r="F224"/>
      <c r="G224"/>
      <c r="H224"/>
      <c r="I224"/>
      <c r="J224"/>
      <c r="K224"/>
    </row>
    <row r="225" spans="1:11" s="1" customFormat="1" ht="24.95" customHeight="1">
      <c r="A225"/>
      <c r="B225"/>
      <c r="C225"/>
      <c r="D225"/>
      <c r="E225"/>
      <c r="F225"/>
      <c r="G225"/>
      <c r="H225"/>
      <c r="I225"/>
      <c r="J225"/>
      <c r="K225"/>
    </row>
    <row r="226" spans="1:11" s="1" customFormat="1" ht="24.95" customHeight="1">
      <c r="A226"/>
      <c r="B226"/>
      <c r="C226"/>
      <c r="D226"/>
      <c r="E226"/>
      <c r="F226"/>
      <c r="G226"/>
      <c r="H226"/>
      <c r="I226"/>
      <c r="J226"/>
      <c r="K226"/>
    </row>
    <row r="227" spans="1:11" s="1" customFormat="1" ht="24.95" customHeight="1">
      <c r="A227"/>
      <c r="B227"/>
      <c r="C227"/>
      <c r="D227"/>
      <c r="E227"/>
      <c r="F227"/>
      <c r="G227"/>
      <c r="H227"/>
      <c r="I227"/>
      <c r="J227"/>
      <c r="K227"/>
    </row>
    <row r="228" spans="1:11" s="1" customFormat="1" ht="24.95" customHeight="1">
      <c r="A228"/>
      <c r="B228"/>
      <c r="C228"/>
      <c r="D228"/>
      <c r="E228"/>
      <c r="F228"/>
      <c r="G228"/>
      <c r="H228"/>
      <c r="I228"/>
      <c r="J228"/>
      <c r="K228"/>
    </row>
    <row r="229" spans="1:11" s="1" customFormat="1" ht="24.95" customHeight="1">
      <c r="A229"/>
      <c r="B229"/>
      <c r="C229"/>
      <c r="D229"/>
      <c r="E229"/>
      <c r="F229"/>
      <c r="G229"/>
      <c r="H229"/>
      <c r="I229"/>
      <c r="J229"/>
      <c r="K229"/>
    </row>
    <row r="230" spans="1:11" s="1" customFormat="1" ht="24.95" customHeight="1">
      <c r="A230"/>
      <c r="B230"/>
      <c r="C230"/>
      <c r="D230"/>
      <c r="E230"/>
      <c r="F230"/>
      <c r="G230"/>
      <c r="H230"/>
      <c r="I230"/>
      <c r="J230"/>
      <c r="K230"/>
    </row>
    <row r="231" spans="1:11" s="1" customFormat="1" ht="24.95" customHeight="1">
      <c r="A231"/>
      <c r="B231"/>
      <c r="C231"/>
      <c r="D231"/>
      <c r="E231"/>
      <c r="F231"/>
      <c r="G231"/>
      <c r="H231"/>
      <c r="I231"/>
      <c r="J231"/>
      <c r="K231"/>
    </row>
    <row r="232" spans="1:11" s="1" customFormat="1" ht="24.95" customHeight="1">
      <c r="A232"/>
      <c r="B232"/>
      <c r="C232"/>
      <c r="D232"/>
      <c r="E232"/>
      <c r="F232"/>
      <c r="G232"/>
      <c r="H232"/>
      <c r="I232"/>
      <c r="J232"/>
      <c r="K232"/>
    </row>
    <row r="233" spans="1:11" s="1" customFormat="1" ht="24.95" customHeight="1">
      <c r="A233"/>
      <c r="B233"/>
      <c r="C233"/>
      <c r="D233"/>
      <c r="E233"/>
      <c r="F233"/>
      <c r="G233"/>
      <c r="H233"/>
      <c r="I233"/>
      <c r="J233"/>
      <c r="K233"/>
    </row>
    <row r="234" spans="1:11" s="1" customFormat="1" ht="24.95" customHeight="1">
      <c r="A234"/>
      <c r="B234"/>
      <c r="C234"/>
      <c r="D234"/>
      <c r="E234"/>
      <c r="F234"/>
      <c r="G234"/>
      <c r="H234"/>
      <c r="I234"/>
      <c r="J234"/>
      <c r="K234"/>
    </row>
    <row r="235" spans="1:11" s="1" customFormat="1" ht="24.95" customHeight="1">
      <c r="A235"/>
      <c r="B235"/>
      <c r="C235"/>
      <c r="D235"/>
      <c r="E235"/>
      <c r="F235"/>
      <c r="G235"/>
      <c r="H235"/>
      <c r="I235"/>
      <c r="J235"/>
      <c r="K235"/>
    </row>
    <row r="236" spans="1:11" s="1" customFormat="1" ht="24.95" customHeight="1">
      <c r="A236"/>
      <c r="B236"/>
      <c r="C236"/>
      <c r="D236"/>
      <c r="E236"/>
      <c r="F236"/>
      <c r="G236"/>
      <c r="H236"/>
      <c r="I236"/>
      <c r="J236"/>
      <c r="K236"/>
    </row>
    <row r="237" spans="1:11" s="1" customFormat="1" ht="24.95" customHeight="1">
      <c r="A237"/>
      <c r="B237"/>
      <c r="C237"/>
      <c r="D237"/>
      <c r="E237"/>
      <c r="F237"/>
      <c r="G237"/>
      <c r="H237"/>
      <c r="I237"/>
      <c r="J237"/>
      <c r="K237"/>
    </row>
    <row r="238" spans="1:11" s="1" customFormat="1" ht="24.95" customHeight="1">
      <c r="A238"/>
      <c r="B238"/>
      <c r="C238"/>
      <c r="D238"/>
      <c r="E238"/>
      <c r="F238"/>
      <c r="G238"/>
      <c r="H238"/>
      <c r="I238"/>
      <c r="J238"/>
      <c r="K238"/>
    </row>
    <row r="239" spans="1:11" s="1" customFormat="1" ht="24.95" customHeight="1">
      <c r="A239"/>
      <c r="B239"/>
      <c r="C239"/>
      <c r="D239"/>
      <c r="E239"/>
      <c r="F239"/>
      <c r="G239"/>
      <c r="H239"/>
      <c r="I239"/>
      <c r="J239"/>
      <c r="K239"/>
    </row>
    <row r="240" spans="1:11" s="1" customFormat="1" ht="24.95" customHeight="1">
      <c r="A240"/>
      <c r="B240"/>
      <c r="C240"/>
      <c r="D240"/>
      <c r="E240"/>
      <c r="F240"/>
      <c r="G240"/>
      <c r="H240"/>
      <c r="I240"/>
      <c r="J240"/>
      <c r="K240"/>
    </row>
    <row r="241" spans="1:11" s="1" customFormat="1" ht="24.95" customHeight="1">
      <c r="A241"/>
      <c r="B241"/>
      <c r="C241"/>
      <c r="D241"/>
      <c r="E241"/>
      <c r="F241"/>
      <c r="G241"/>
      <c r="H241"/>
      <c r="I241"/>
      <c r="J241"/>
      <c r="K241"/>
    </row>
    <row r="242" spans="1:11" s="1" customFormat="1" ht="24.95" customHeight="1">
      <c r="A242"/>
      <c r="B242"/>
      <c r="C242"/>
      <c r="D242"/>
      <c r="E242"/>
      <c r="F242"/>
      <c r="G242"/>
      <c r="H242"/>
      <c r="I242"/>
      <c r="J242"/>
      <c r="K242"/>
    </row>
    <row r="243" spans="1:11" s="1" customFormat="1" ht="24.95" customHeight="1">
      <c r="A243"/>
      <c r="B243"/>
      <c r="C243"/>
      <c r="D243"/>
      <c r="E243"/>
      <c r="F243"/>
      <c r="G243"/>
      <c r="H243"/>
      <c r="I243"/>
      <c r="J243"/>
      <c r="K243"/>
    </row>
    <row r="244" spans="1:11" s="1" customFormat="1" ht="24.95" customHeight="1">
      <c r="A244"/>
      <c r="B244"/>
      <c r="C244"/>
      <c r="D244"/>
      <c r="E244"/>
      <c r="F244"/>
      <c r="G244"/>
      <c r="H244"/>
      <c r="I244"/>
      <c r="J244"/>
      <c r="K244"/>
    </row>
    <row r="245" spans="1:11" s="1" customFormat="1" ht="24.95" customHeight="1">
      <c r="A245"/>
      <c r="B245"/>
      <c r="C245"/>
      <c r="D245"/>
      <c r="E245"/>
      <c r="F245"/>
      <c r="G245"/>
      <c r="H245"/>
      <c r="I245"/>
      <c r="J245"/>
      <c r="K245"/>
    </row>
    <row r="246" spans="1:11" s="1" customFormat="1" ht="24.95" customHeight="1">
      <c r="A246"/>
      <c r="B246"/>
      <c r="C246"/>
      <c r="D246"/>
      <c r="E246"/>
      <c r="F246"/>
      <c r="G246"/>
      <c r="H246"/>
      <c r="I246"/>
      <c r="J246"/>
      <c r="K246"/>
    </row>
    <row r="247" spans="1:11" s="1" customFormat="1" ht="24.95" customHeight="1">
      <c r="A247"/>
      <c r="B247"/>
      <c r="C247"/>
      <c r="D247"/>
      <c r="E247"/>
      <c r="F247"/>
      <c r="G247"/>
      <c r="H247"/>
      <c r="I247"/>
      <c r="J247"/>
      <c r="K247"/>
    </row>
    <row r="248" spans="1:11" s="1" customFormat="1" ht="24.95" customHeight="1">
      <c r="A248"/>
      <c r="B248"/>
      <c r="C248"/>
      <c r="D248"/>
      <c r="E248"/>
      <c r="F248"/>
      <c r="G248"/>
      <c r="H248"/>
      <c r="I248"/>
      <c r="J248"/>
      <c r="K248"/>
    </row>
    <row r="249" spans="1:11" s="1" customFormat="1" ht="24.95" customHeight="1">
      <c r="A249"/>
      <c r="B249"/>
      <c r="C249"/>
      <c r="D249"/>
      <c r="E249"/>
      <c r="F249"/>
      <c r="G249"/>
      <c r="H249"/>
      <c r="I249"/>
      <c r="J249"/>
      <c r="K249"/>
    </row>
    <row r="250" spans="1:11" s="1" customFormat="1" ht="24.95" customHeight="1">
      <c r="A250"/>
      <c r="B250"/>
      <c r="C250"/>
      <c r="D250"/>
      <c r="E250"/>
      <c r="F250"/>
      <c r="G250"/>
      <c r="H250"/>
      <c r="I250"/>
      <c r="J250"/>
      <c r="K250"/>
    </row>
    <row r="251" spans="1:11" s="1" customFormat="1" ht="24.95" customHeight="1">
      <c r="A251"/>
      <c r="B251"/>
      <c r="C251"/>
      <c r="D251"/>
      <c r="E251"/>
      <c r="F251"/>
      <c r="G251"/>
      <c r="H251"/>
      <c r="I251"/>
      <c r="J251"/>
      <c r="K251"/>
    </row>
    <row r="252" spans="1:11" s="1" customFormat="1" ht="24.95" customHeight="1">
      <c r="A252"/>
      <c r="B252"/>
      <c r="C252"/>
      <c r="D252"/>
      <c r="E252"/>
      <c r="F252"/>
      <c r="G252"/>
      <c r="H252"/>
      <c r="I252"/>
      <c r="J252"/>
      <c r="K252"/>
    </row>
    <row r="253" spans="1:11" s="1" customFormat="1" ht="24.95" customHeight="1">
      <c r="A253"/>
      <c r="B253"/>
      <c r="C253"/>
      <c r="D253"/>
      <c r="E253"/>
      <c r="F253"/>
      <c r="G253"/>
      <c r="H253"/>
      <c r="I253"/>
      <c r="J253"/>
      <c r="K253"/>
    </row>
    <row r="254" spans="1:11" s="1" customFormat="1" ht="24.95" customHeight="1">
      <c r="A254"/>
      <c r="B254"/>
      <c r="C254"/>
      <c r="D254"/>
      <c r="E254"/>
      <c r="F254"/>
      <c r="G254"/>
      <c r="H254"/>
      <c r="I254"/>
      <c r="J254"/>
      <c r="K254"/>
    </row>
    <row r="255" spans="1:11" s="1" customFormat="1" ht="24.95" customHeight="1">
      <c r="A255"/>
      <c r="B255"/>
      <c r="C255"/>
      <c r="D255"/>
      <c r="E255"/>
      <c r="F255"/>
      <c r="G255"/>
      <c r="H255"/>
      <c r="I255"/>
      <c r="J255"/>
      <c r="K255"/>
    </row>
    <row r="256" spans="1:11" s="1" customFormat="1" ht="24.95" customHeight="1">
      <c r="A256"/>
      <c r="B256"/>
      <c r="C256"/>
      <c r="D256"/>
      <c r="E256"/>
      <c r="F256"/>
      <c r="G256"/>
      <c r="H256"/>
      <c r="I256"/>
      <c r="J256"/>
      <c r="K256"/>
    </row>
    <row r="257" spans="1:11" s="1" customFormat="1" ht="24.95" customHeight="1">
      <c r="A257"/>
      <c r="B257"/>
      <c r="C257"/>
      <c r="D257"/>
      <c r="E257"/>
      <c r="F257"/>
      <c r="G257"/>
      <c r="H257"/>
      <c r="I257"/>
      <c r="J257"/>
      <c r="K257"/>
    </row>
    <row r="258" spans="1:11" s="1" customFormat="1" ht="24.95" customHeight="1">
      <c r="A258"/>
      <c r="B258"/>
      <c r="C258"/>
      <c r="D258"/>
      <c r="E258"/>
      <c r="F258"/>
      <c r="G258"/>
      <c r="H258"/>
      <c r="I258"/>
      <c r="J258"/>
      <c r="K258"/>
    </row>
    <row r="259" spans="1:11" s="1" customFormat="1" ht="24.95" customHeight="1">
      <c r="A259"/>
      <c r="B259"/>
      <c r="C259"/>
      <c r="D259"/>
      <c r="E259"/>
      <c r="F259"/>
      <c r="G259"/>
      <c r="H259"/>
      <c r="I259"/>
      <c r="J259"/>
      <c r="K259"/>
    </row>
    <row r="260" spans="1:11" s="1" customFormat="1" ht="24.95" customHeight="1">
      <c r="A260"/>
      <c r="B260"/>
      <c r="C260"/>
      <c r="D260"/>
      <c r="E260"/>
      <c r="F260"/>
      <c r="G260"/>
      <c r="H260"/>
      <c r="I260"/>
      <c r="J260"/>
      <c r="K260"/>
    </row>
    <row r="261" spans="1:11" s="1" customFormat="1" ht="24.95" customHeight="1">
      <c r="A261"/>
      <c r="B261"/>
      <c r="C261"/>
      <c r="D261"/>
      <c r="E261"/>
      <c r="F261"/>
      <c r="G261"/>
      <c r="H261"/>
      <c r="I261"/>
      <c r="J261"/>
      <c r="K261"/>
    </row>
    <row r="262" spans="1:11" s="1" customFormat="1" ht="24.95" customHeight="1">
      <c r="A262"/>
      <c r="B262"/>
      <c r="C262"/>
      <c r="D262"/>
      <c r="E262"/>
      <c r="F262"/>
      <c r="G262"/>
      <c r="H262"/>
      <c r="I262"/>
      <c r="J262"/>
      <c r="K262"/>
    </row>
    <row r="263" spans="1:11" s="1" customFormat="1" ht="24.95" customHeight="1">
      <c r="A263"/>
      <c r="B263"/>
      <c r="C263"/>
      <c r="D263"/>
      <c r="E263"/>
      <c r="F263"/>
      <c r="G263"/>
      <c r="H263"/>
      <c r="I263"/>
      <c r="J263"/>
      <c r="K263"/>
    </row>
    <row r="264" spans="1:11" s="1" customFormat="1" ht="24.95" customHeight="1">
      <c r="A264"/>
      <c r="B264"/>
      <c r="C264"/>
      <c r="D264"/>
      <c r="E264"/>
      <c r="F264"/>
      <c r="G264"/>
      <c r="H264"/>
      <c r="I264"/>
      <c r="J264"/>
      <c r="K264"/>
    </row>
    <row r="265" spans="1:11" s="1" customFormat="1" ht="24.95" customHeight="1">
      <c r="A265"/>
      <c r="B265"/>
      <c r="C265"/>
      <c r="D265"/>
      <c r="E265"/>
      <c r="F265"/>
      <c r="G265"/>
      <c r="H265"/>
      <c r="I265"/>
      <c r="J265"/>
      <c r="K265"/>
    </row>
    <row r="266" spans="1:11" s="1" customFormat="1" ht="24.95" customHeight="1">
      <c r="A266"/>
      <c r="B266"/>
      <c r="C266"/>
      <c r="D266"/>
      <c r="E266"/>
      <c r="F266"/>
      <c r="G266"/>
      <c r="H266"/>
      <c r="I266"/>
      <c r="J266"/>
      <c r="K266"/>
    </row>
    <row r="267" spans="1:11" s="1" customFormat="1" ht="24.95" customHeight="1">
      <c r="A267"/>
      <c r="B267"/>
      <c r="C267"/>
      <c r="D267"/>
      <c r="E267"/>
      <c r="F267"/>
      <c r="G267"/>
      <c r="H267"/>
      <c r="I267"/>
      <c r="J267"/>
      <c r="K267"/>
    </row>
    <row r="268" spans="1:11" s="1" customFormat="1" ht="24.95" customHeight="1">
      <c r="A268"/>
      <c r="B268"/>
      <c r="C268"/>
      <c r="D268"/>
      <c r="E268"/>
      <c r="F268"/>
      <c r="G268"/>
      <c r="H268"/>
      <c r="I268"/>
      <c r="J268"/>
      <c r="K268"/>
    </row>
    <row r="269" spans="1:11" s="1" customFormat="1" ht="24.95" customHeight="1">
      <c r="A269"/>
      <c r="B269"/>
      <c r="C269"/>
      <c r="D269"/>
      <c r="E269"/>
      <c r="F269"/>
      <c r="G269"/>
      <c r="H269"/>
      <c r="I269"/>
      <c r="J269"/>
      <c r="K269"/>
    </row>
    <row r="270" spans="1:11" s="1" customFormat="1" ht="24.95" customHeight="1">
      <c r="A270"/>
      <c r="B270"/>
      <c r="C270"/>
      <c r="D270"/>
      <c r="E270"/>
      <c r="F270"/>
      <c r="G270"/>
      <c r="H270"/>
      <c r="I270"/>
      <c r="J270"/>
      <c r="K270"/>
    </row>
    <row r="271" spans="1:11" s="1" customFormat="1" ht="24.95" customHeight="1">
      <c r="A271"/>
      <c r="B271"/>
      <c r="C271"/>
      <c r="D271"/>
      <c r="E271"/>
      <c r="F271"/>
      <c r="G271"/>
      <c r="H271"/>
      <c r="I271"/>
      <c r="J271"/>
      <c r="K271"/>
    </row>
    <row r="272" spans="1:11" s="1" customFormat="1" ht="24.95" customHeight="1">
      <c r="A272"/>
      <c r="B272"/>
      <c r="C272"/>
      <c r="D272"/>
      <c r="E272"/>
      <c r="F272"/>
      <c r="G272"/>
      <c r="H272"/>
      <c r="I272"/>
      <c r="J272"/>
      <c r="K272"/>
    </row>
    <row r="273" spans="1:11" s="1" customFormat="1" ht="24.95" customHeight="1">
      <c r="A273"/>
      <c r="B273"/>
      <c r="C273"/>
      <c r="D273"/>
      <c r="E273"/>
      <c r="F273"/>
      <c r="G273"/>
      <c r="H273"/>
      <c r="I273"/>
      <c r="J273"/>
      <c r="K273"/>
    </row>
    <row r="274" spans="1:11" s="1" customFormat="1" ht="24.95" customHeight="1">
      <c r="A274"/>
      <c r="B274"/>
      <c r="C274"/>
      <c r="D274"/>
      <c r="E274"/>
      <c r="F274"/>
      <c r="G274"/>
      <c r="H274"/>
      <c r="I274"/>
      <c r="J274"/>
      <c r="K274"/>
    </row>
    <row r="275" spans="1:11" s="1" customFormat="1" ht="24.95" customHeight="1">
      <c r="A275"/>
      <c r="B275"/>
      <c r="C275"/>
      <c r="D275"/>
      <c r="E275"/>
      <c r="F275"/>
      <c r="G275"/>
      <c r="H275"/>
      <c r="I275"/>
      <c r="J275"/>
      <c r="K275"/>
    </row>
    <row r="276" spans="1:11" s="1" customFormat="1" ht="24.95" customHeight="1">
      <c r="A276"/>
      <c r="B276"/>
      <c r="C276"/>
      <c r="D276"/>
      <c r="E276"/>
      <c r="F276"/>
      <c r="G276"/>
      <c r="H276"/>
      <c r="I276"/>
      <c r="J276"/>
      <c r="K276"/>
    </row>
    <row r="277" spans="1:11" s="1" customFormat="1" ht="24.95" customHeight="1">
      <c r="A277"/>
      <c r="B277"/>
      <c r="C277"/>
      <c r="D277"/>
      <c r="E277"/>
      <c r="F277"/>
      <c r="G277"/>
      <c r="H277"/>
      <c r="I277"/>
      <c r="J277"/>
      <c r="K277"/>
    </row>
    <row r="278" spans="1:11" s="1" customFormat="1" ht="24.95" customHeight="1">
      <c r="A278"/>
      <c r="B278"/>
      <c r="C278"/>
      <c r="D278"/>
      <c r="E278"/>
      <c r="F278"/>
      <c r="G278"/>
      <c r="H278"/>
      <c r="I278"/>
      <c r="J278"/>
      <c r="K278"/>
    </row>
    <row r="279" spans="1:11" ht="24.95" customHeight="1"/>
    <row r="280" spans="1:11" ht="24.95" customHeight="1"/>
    <row r="281" spans="1:11" ht="24.95" customHeight="1"/>
    <row r="282" spans="1:11" ht="24.95" customHeight="1"/>
    <row r="283" spans="1:11" ht="24.95" customHeight="1"/>
    <row r="284" spans="1:11" ht="24.95" customHeight="1"/>
    <row r="285" spans="1:11" ht="24.95" customHeight="1"/>
    <row r="286" spans="1:11" ht="24.95" customHeight="1"/>
    <row r="287" spans="1:11" ht="24.95" customHeight="1"/>
    <row r="288" spans="1:11" ht="24.95" customHeight="1"/>
    <row r="289" ht="24.95" customHeight="1"/>
    <row r="290" ht="24.95" customHeight="1"/>
    <row r="291" ht="24.95" customHeight="1"/>
    <row r="292" ht="24.95" customHeight="1"/>
    <row r="293" ht="24.95" customHeight="1"/>
  </sheetData>
  <mergeCells count="30">
    <mergeCell ref="H35:K35"/>
    <mergeCell ref="H36:K36"/>
    <mergeCell ref="H38:K38"/>
    <mergeCell ref="H39:K39"/>
    <mergeCell ref="G33:H33"/>
    <mergeCell ref="A11:K11"/>
    <mergeCell ref="A12:K12"/>
    <mergeCell ref="A15:D15"/>
    <mergeCell ref="E15:G15"/>
    <mergeCell ref="H15:K15"/>
    <mergeCell ref="A13:K13"/>
    <mergeCell ref="A14:K14"/>
    <mergeCell ref="A1:K2"/>
    <mergeCell ref="A3:K3"/>
    <mergeCell ref="E5:G6"/>
    <mergeCell ref="B5:D5"/>
    <mergeCell ref="B6:D6"/>
    <mergeCell ref="H5:K5"/>
    <mergeCell ref="H6:K6"/>
    <mergeCell ref="A10:D10"/>
    <mergeCell ref="H10:K10"/>
    <mergeCell ref="E10:F10"/>
    <mergeCell ref="H7:K7"/>
    <mergeCell ref="H8:K9"/>
    <mergeCell ref="E7:G7"/>
    <mergeCell ref="E8:G8"/>
    <mergeCell ref="E9:G9"/>
    <mergeCell ref="A7:D7"/>
    <mergeCell ref="B8:D8"/>
    <mergeCell ref="B9:D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</vt:lpstr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</dc:creator>
  <cp:lastModifiedBy>admin</cp:lastModifiedBy>
  <cp:lastPrinted>2013-12-03T10:15:45Z</cp:lastPrinted>
  <dcterms:created xsi:type="dcterms:W3CDTF">2013-09-08T08:37:16Z</dcterms:created>
  <dcterms:modified xsi:type="dcterms:W3CDTF">2013-12-22T14:50:39Z</dcterms:modified>
</cp:coreProperties>
</file>